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los Córcoles\Google Drive\MARBELLA CONFIDENCIAL\EL RELATO DEL PARO\TABLAS PARA SUBIR\"/>
    </mc:Choice>
  </mc:AlternateContent>
  <bookViews>
    <workbookView xWindow="0" yWindow="0" windowWidth="28800" windowHeight="10830"/>
  </bookViews>
  <sheets>
    <sheet name="ANÁLISIS " sheetId="3" r:id="rId1"/>
    <sheet name="POBLACIÓN (2016)" sheetId="4" r:id="rId2"/>
  </sheets>
  <definedNames>
    <definedName name="_xlnm._FilterDatabase" localSheetId="0" hidden="1">'ANÁLISIS '!$R$2:$R$106</definedName>
  </definedNames>
  <calcPr calcId="162913"/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2" i="4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3" i="3"/>
</calcChain>
</file>

<file path=xl/sharedStrings.xml><?xml version="1.0" encoding="utf-8"?>
<sst xmlns="http://schemas.openxmlformats.org/spreadsheetml/2006/main" count="638" uniqueCount="220">
  <si>
    <t>MALAGA</t>
  </si>
  <si>
    <t>MUNICIPIOS</t>
  </si>
  <si>
    <t>ALAMEDA</t>
  </si>
  <si>
    <t>ALCAUCIN</t>
  </si>
  <si>
    <t>ALFARNATE</t>
  </si>
  <si>
    <t>ALFARNATEJO</t>
  </si>
  <si>
    <t>ALGARROBO</t>
  </si>
  <si>
    <t>ALGATOCIN</t>
  </si>
  <si>
    <t>ALHAURIN DE LA TORRE</t>
  </si>
  <si>
    <t>ALHAURIN EL GRANDE</t>
  </si>
  <si>
    <t>ALMACHAR</t>
  </si>
  <si>
    <t>ALMARGEN</t>
  </si>
  <si>
    <t>ALMOGIA</t>
  </si>
  <si>
    <t>ALORA</t>
  </si>
  <si>
    <t>ALOZAINA</t>
  </si>
  <si>
    <t>ALPANDEIRE</t>
  </si>
  <si>
    <t>ANTEQUERA</t>
  </si>
  <si>
    <t>ARCHEZ</t>
  </si>
  <si>
    <t>ARCHIDONA</t>
  </si>
  <si>
    <t>ARDALES</t>
  </si>
  <si>
    <t>ARENAS</t>
  </si>
  <si>
    <t>ARRIATE</t>
  </si>
  <si>
    <t>ATAJATE</t>
  </si>
  <si>
    <t>BENADALID</t>
  </si>
  <si>
    <t>BENAHAVIS</t>
  </si>
  <si>
    <t>BENALAURIA</t>
  </si>
  <si>
    <t>BENALMADENA</t>
  </si>
  <si>
    <t>BENAMARGOSA</t>
  </si>
  <si>
    <t>BENAMOCARRA</t>
  </si>
  <si>
    <t>BENAOJAN</t>
  </si>
  <si>
    <t>BENARRABA</t>
  </si>
  <si>
    <t>BORGE,EL</t>
  </si>
  <si>
    <t>BURGO, EL</t>
  </si>
  <si>
    <t>CAMPILLOS</t>
  </si>
  <si>
    <t>CANILLAS DE ACEITUNO</t>
  </si>
  <si>
    <t>CANILLAS DE ALBAIDA</t>
  </si>
  <si>
    <t>CAÑETE LA REAL</t>
  </si>
  <si>
    <t>CARRATRACA</t>
  </si>
  <si>
    <t>CARTAJIMA</t>
  </si>
  <si>
    <t>CARTAMA</t>
  </si>
  <si>
    <t>CASABERMEJA</t>
  </si>
  <si>
    <t>CASARABONELA</t>
  </si>
  <si>
    <t>CASARES</t>
  </si>
  <si>
    <t>COIN</t>
  </si>
  <si>
    <t>COLMENAR</t>
  </si>
  <si>
    <t>COMARES</t>
  </si>
  <si>
    <t>COMPETA</t>
  </si>
  <si>
    <t>CORTES DE LA FRONTERA</t>
  </si>
  <si>
    <t>CUEVAS BAJAS</t>
  </si>
  <si>
    <t>CUEVAS DEL BECERRO</t>
  </si>
  <si>
    <t>CUEVAS DE SAN MARCOS</t>
  </si>
  <si>
    <t>CUTAR</t>
  </si>
  <si>
    <t>ESTEPONA</t>
  </si>
  <si>
    <t>FARAJAN</t>
  </si>
  <si>
    <t>FRIGILIANA</t>
  </si>
  <si>
    <t>FUENGIROLA</t>
  </si>
  <si>
    <t>FUENTE DE PIEDRA</t>
  </si>
  <si>
    <t>GAUCIN</t>
  </si>
  <si>
    <t>GENALGUACIL</t>
  </si>
  <si>
    <t>GUARO</t>
  </si>
  <si>
    <t>HUMILLADERO</t>
  </si>
  <si>
    <t>IGUALEJA</t>
  </si>
  <si>
    <t>ISTAN</t>
  </si>
  <si>
    <t>IZNATE</t>
  </si>
  <si>
    <t>JIMERA DE LIBAR</t>
  </si>
  <si>
    <t>JUBRIQUE</t>
  </si>
  <si>
    <t>JUZCAR</t>
  </si>
  <si>
    <t>MACHARAVIAYA</t>
  </si>
  <si>
    <t>MANILVA</t>
  </si>
  <si>
    <t>MARBELLA</t>
  </si>
  <si>
    <t>MIJAS</t>
  </si>
  <si>
    <t>MOCLINEJO</t>
  </si>
  <si>
    <t>MOLLINA</t>
  </si>
  <si>
    <t>MONDA</t>
  </si>
  <si>
    <t>MONTECORTO</t>
  </si>
  <si>
    <t>MONTEJAQUE</t>
  </si>
  <si>
    <t>NERJA</t>
  </si>
  <si>
    <t>OJEN</t>
  </si>
  <si>
    <t>PARAUTA</t>
  </si>
  <si>
    <t>PERIANA</t>
  </si>
  <si>
    <t>PIZARRA</t>
  </si>
  <si>
    <t>PUJERRA</t>
  </si>
  <si>
    <t>RINCON DE LA VICTORIA</t>
  </si>
  <si>
    <t>RIOGORDO</t>
  </si>
  <si>
    <t>RONDA</t>
  </si>
  <si>
    <t>SALARES</t>
  </si>
  <si>
    <t>SAYALONGA</t>
  </si>
  <si>
    <t>SEDELLA</t>
  </si>
  <si>
    <t>SERRATO</t>
  </si>
  <si>
    <t>SIERRA DE YEGUAS</t>
  </si>
  <si>
    <t>TEBA</t>
  </si>
  <si>
    <t>TOLOX</t>
  </si>
  <si>
    <t>TORREMOLINOS</t>
  </si>
  <si>
    <t>TORROX</t>
  </si>
  <si>
    <t>TOTALAN</t>
  </si>
  <si>
    <t>VALLE DE ABDALAJIS</t>
  </si>
  <si>
    <t>VELEZ-MALAGA</t>
  </si>
  <si>
    <t>VILLANUEVA DE ALGAIDAS</t>
  </si>
  <si>
    <t>VILLANUEVA DE LA CONCEPCIÓN</t>
  </si>
  <si>
    <t>VILLANUEVA DEL ROSARIO</t>
  </si>
  <si>
    <t>VILLANUEVA DEL TRABUCO</t>
  </si>
  <si>
    <t>VILLANUEVA DE TAPIA</t>
  </si>
  <si>
    <t>VIÑUELA</t>
  </si>
  <si>
    <t>YUNQUERA</t>
  </si>
  <si>
    <t>PARADOS ABRIL 2016</t>
  </si>
  <si>
    <t>PARADOS ABRIL 2017</t>
  </si>
  <si>
    <t>VARIACIÓN MENSUAL ABSOLUTA</t>
  </si>
  <si>
    <t>PARADOS MARZO 2017</t>
  </si>
  <si>
    <t>VARIACIÓN ANUAL ABSOLUTA</t>
  </si>
  <si>
    <t>VARIACIÓN MENSUAL RELATIVA (%)</t>
  </si>
  <si>
    <t>VARIACIÓN ANUAL RELATIVA (%)</t>
  </si>
  <si>
    <t>VARIACIÓN MENSUAL RELATIVA ORDENADA (%)</t>
  </si>
  <si>
    <t>RANKING</t>
  </si>
  <si>
    <t>VARIACIÓN ANUAL RELATIVA ORDENADA (%)</t>
  </si>
  <si>
    <t>Alameda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</si>
  <si>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</si>
  <si>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</si>
  <si>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</si>
  <si>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</si>
  <si>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</si>
  <si>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</si>
  <si>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</si>
  <si>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</si>
  <si>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</si>
  <si>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</si>
  <si>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</si>
  <si>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</si>
  <si>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</si>
  <si>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</si>
  <si>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</si>
  <si>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</si>
  <si>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</si>
  <si>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</si>
  <si>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Arriate</t>
  </si>
  <si>
    <t>Atajate</t>
  </si>
  <si>
    <t>Benadalid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</si>
  <si>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</si>
  <si>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</si>
  <si>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</si>
  <si>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</si>
  <si>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</si>
  <si>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</si>
  <si>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</si>
  <si>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Borge, El</t>
  </si>
  <si>
    <t>Burgo, El</t>
  </si>
  <si>
    <t>Campillos</t>
  </si>
  <si>
    <t>Canillas de Aceituno</t>
  </si>
  <si>
    <t>Canillas de Albaida</t>
  </si>
  <si>
    <t>Cañete la Real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</si>
  <si>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</si>
  <si>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</si>
  <si>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</si>
  <si>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</si>
  <si>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</si>
  <si>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</si>
  <si>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</si>
  <si>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</si>
  <si>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</si>
  <si>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</si>
  <si>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</si>
  <si>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</si>
  <si>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Cuevas de San Marcos</t>
  </si>
  <si>
    <t>Cuevas del Becerro</t>
  </si>
  <si>
    <t>Cútar</t>
  </si>
  <si>
    <t>Estepona</t>
  </si>
  <si>
    <t>Faraján</t>
  </si>
  <si>
    <t>Frigiliana</t>
  </si>
  <si>
    <t>Fuengirola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</si>
  <si>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</si>
  <si>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</si>
  <si>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</si>
  <si>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</si>
  <si>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</si>
  <si>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</si>
  <si>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</si>
  <si>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</si>
  <si>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Jimera de Líbar</t>
  </si>
  <si>
    <t>Jubrique</t>
  </si>
  <si>
    <t>Júzcar</t>
  </si>
  <si>
    <t>Macharaviaya</t>
  </si>
  <si>
    <t>Málaga</t>
  </si>
  <si>
    <t>Manilva</t>
  </si>
  <si>
    <t>Marbella</t>
  </si>
  <si>
    <t>Mijas</t>
  </si>
  <si>
    <t>Moclinejo</t>
  </si>
  <si>
    <t>Mollina</t>
  </si>
  <si>
    <t>Monda</t>
  </si>
  <si>
    <t>Montecorto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</si>
  <si>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</si>
  <si>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</si>
  <si>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</si>
  <si>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</si>
  <si>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</si>
  <si>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</si>
  <si>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</si>
  <si>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</si>
  <si>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</si>
  <si>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Ronda</t>
  </si>
  <si>
    <t>Salares</t>
  </si>
  <si>
    <t>Sayalonga</t>
  </si>
  <si>
    <t>Sedella</t>
  </si>
  <si>
    <t>Serrato</t>
  </si>
  <si>
    <t>Sierra de Yeguas</t>
  </si>
  <si>
    <t>Teba</t>
  </si>
  <si>
    <t>Tolox</t>
  </si>
  <si>
    <t>Torremolinos</t>
  </si>
  <si>
    <t>Torrox</t>
  </si>
  <si>
    <t>Totalán</t>
  </si>
  <si>
    <t>Valle de Abdalajís</t>
  </si>
  <si>
    <t>Vélez-Málaga</t>
  </si>
  <si>
    <t>Villanueva de Algaidas</t>
  </si>
  <si>
    <t>Villanueva de la Concepción</t>
  </si>
  <si>
    <t>Villanueva de Tapia</t>
  </si>
  <si>
    <t>Villanueva del Rosario</t>
  </si>
  <si>
    <t>Villanueva del Trabuco</t>
  </si>
  <si>
    <t>Viñuela</t>
  </si>
  <si>
    <t>Yunquera</t>
  </si>
  <si>
    <t>MUNICIPIO</t>
  </si>
  <si>
    <t>POBLACIÓN (2016)</t>
  </si>
  <si>
    <t xml:space="preserve">RANKING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</si>
</sst>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766C"/>
        <bgColor indexed="64"/>
      </patternFill>
    </fill>
    <fill>
      <patternFill patternType="solid">
        <fgColor rgb="FFCA150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2" borderId="0" xfId="0" applyFill="1"/>
    <xf numFmtId="2" fontId="0" fillId="2" borderId="0" xfId="0" applyNumberFormat="1" applyFill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1" fillId="5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A1502"/>
      <color rgb="FFF876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47625</xdr:rowOff>
    </xdr:from>
    <xdr:to>
      <xdr:col>1</xdr:col>
      <xdr:colOff>1143000</xdr:colOff>
      <xdr:row>0</xdr:row>
      <xdr:rowOff>1000125</xdr:rowOff>
    </xdr:to>
    <xdr:pic>
      <xdr:nvPicPr>
        <xdr:cNvPr id="2" name="Imagen 1" descr="http://www.marbellaconfidencial.es/frases/2014/06/prueba-logo-51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7625"/>
          <a:ext cx="2857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tabSelected="1" workbookViewId="0">
      <selection activeCell="F13" sqref="F13"/>
    </sheetView>
  </sheetViews>
  <sheetFormatPr baseColWidth="10" defaultRowHeight="12.75" x14ac:dyDescent="0.2"/>
  <cols>
    <col min="1" max="1" width="31.85546875" bestFit="1" customWidth="1"/>
    <col min="2" max="4" width="22.140625" style="16" bestFit="1" customWidth="1"/>
    <col min="6" max="6" width="31.5703125" style="16" bestFit="1" customWidth="1"/>
    <col min="7" max="7" width="34" style="2" bestFit="1" customWidth="1"/>
    <col min="9" max="9" width="31.85546875" bestFit="1" customWidth="1"/>
    <col min="10" max="10" width="31.85546875" style="1" customWidth="1"/>
    <col min="11" max="11" width="31" style="1" bestFit="1" customWidth="1"/>
    <col min="14" max="14" width="31.85546875" bestFit="1" customWidth="1"/>
    <col min="15" max="15" width="45.42578125" style="2" bestFit="1" customWidth="1"/>
    <col min="18" max="18" width="31.85546875" bestFit="1" customWidth="1"/>
    <col min="19" max="19" width="42.42578125" bestFit="1" customWidth="1"/>
  </cols>
  <sheetData>
    <row r="1" spans="1:19" ht="82.5" customHeight="1" x14ac:dyDescent="0.2">
      <c r="A1" s="20"/>
      <c r="B1" s="20"/>
    </row>
    <row r="2" spans="1:19" x14ac:dyDescent="0.2">
      <c r="A2" t="s">
        <v>1</v>
      </c>
      <c r="B2" s="16" t="s">
        <v>107</v>
      </c>
      <c r="C2" s="16" t="s">
        <v>104</v>
      </c>
      <c r="D2" s="16" t="s">
        <v>105</v>
      </c>
      <c r="F2" s="16" t="s">
        <v>106</v>
      </c>
      <c r="G2" s="12" t="s">
        <v>109</v>
      </c>
      <c r="I2" t="s">
        <v>1</v>
      </c>
      <c r="J2" s="10" t="s">
        <v>108</v>
      </c>
      <c r="K2" s="10" t="s">
        <v>110</v>
      </c>
      <c r="M2" s="6" t="s">
        <v>112</v>
      </c>
      <c r="N2" s="7" t="s">
        <v>1</v>
      </c>
      <c r="O2" s="8" t="s">
        <v>111</v>
      </c>
      <c r="Q2" s="6" t="s">
        <v>112</v>
      </c>
      <c r="R2" s="7" t="s">
        <v>1</v>
      </c>
      <c r="S2" s="8" t="s">
        <v>113</v>
      </c>
    </row>
    <row r="3" spans="1:19" x14ac:dyDescent="0.2">
      <c r="A3" t="s">
        <v>2</v>
      </c>
      <c r="B3" s="16">
        <v>385</v>
      </c>
      <c r="C3" s="16">
        <v>454</v>
      </c>
      <c r="D3" s="16">
        <v>349</v>
      </c>
      <c r="F3" s="16">
        <f>D3-B3</f>
        <v>-36</v>
      </c>
      <c r="G3" s="3">
        <f>((D3-B3)/B3)*100</f>
        <v>-9.3506493506493502</v>
      </c>
      <c r="I3" t="s">
        <v>2</v>
      </c>
      <c r="J3" s="1">
        <f>D3-C3</f>
        <v>-105</v>
      </c>
      <c r="K3" s="11">
        <f>((D3-C3)/C3)*100</f>
        <v>-23.127753303964756</v>
      </c>
      <c r="M3" s="14">
        <f>_xlfn.RANK.EQ(O3,$O$3:$O$105,1)</f>
        <v>1</v>
      </c>
      <c r="N3" t="s">
        <v>58</v>
      </c>
      <c r="O3" s="3">
        <v>-24</v>
      </c>
      <c r="Q3" s="13">
        <f>_xlfn.RANK.EQ(S3,$S$3:$S$105,1)</f>
        <v>1</v>
      </c>
      <c r="R3" t="s">
        <v>88</v>
      </c>
      <c r="S3" s="3">
        <v>-41.935483870967744</v>
      </c>
    </row>
    <row r="4" spans="1:19" x14ac:dyDescent="0.2">
      <c r="A4" t="s">
        <v>3</v>
      </c>
      <c r="B4" s="16">
        <v>180</v>
      </c>
      <c r="C4" s="16">
        <v>187</v>
      </c>
      <c r="D4" s="16">
        <v>177</v>
      </c>
      <c r="F4" s="16">
        <f t="shared" ref="F4:F67" si="0">D4-B4</f>
        <v>-3</v>
      </c>
      <c r="G4" s="3">
        <f t="shared" ref="G4:G67" si="1">((D4-B4)/B4)*100</f>
        <v>-1.6666666666666667</v>
      </c>
      <c r="I4" t="s">
        <v>3</v>
      </c>
      <c r="J4" s="1">
        <f t="shared" ref="J4:J67" si="2">D4-C4</f>
        <v>-10</v>
      </c>
      <c r="K4" s="11">
        <f t="shared" ref="K4:K67" si="3">((D4-C4)/C4)*100</f>
        <v>-5.3475935828877006</v>
      </c>
      <c r="M4" s="14">
        <f t="shared" ref="M4:M67" si="4">_xlfn.RANK.EQ(O4,$O$3:$O$105,1)</f>
        <v>2</v>
      </c>
      <c r="N4" t="s">
        <v>23</v>
      </c>
      <c r="O4" s="3">
        <v>-22.222222222222221</v>
      </c>
      <c r="Q4" s="13">
        <f t="shared" ref="Q4:Q67" si="5">_xlfn.RANK.EQ(S4,$S$3:$S$105,1)</f>
        <v>2</v>
      </c>
      <c r="R4" t="s">
        <v>23</v>
      </c>
      <c r="S4" s="3">
        <v>-36.363636363636367</v>
      </c>
    </row>
    <row r="5" spans="1:19" x14ac:dyDescent="0.2">
      <c r="A5" t="s">
        <v>4</v>
      </c>
      <c r="B5" s="16">
        <v>60</v>
      </c>
      <c r="C5" s="16">
        <v>60</v>
      </c>
      <c r="D5" s="16">
        <v>48</v>
      </c>
      <c r="F5" s="16">
        <f t="shared" si="0"/>
        <v>-12</v>
      </c>
      <c r="G5" s="3">
        <f t="shared" si="1"/>
        <v>-20</v>
      </c>
      <c r="I5" t="s">
        <v>4</v>
      </c>
      <c r="J5" s="1">
        <f t="shared" si="2"/>
        <v>-12</v>
      </c>
      <c r="K5" s="11">
        <f t="shared" si="3"/>
        <v>-20</v>
      </c>
      <c r="M5" s="14">
        <f t="shared" si="4"/>
        <v>3</v>
      </c>
      <c r="N5" t="s">
        <v>61</v>
      </c>
      <c r="O5" s="3">
        <v>-20.408163265306122</v>
      </c>
      <c r="Q5" s="13">
        <f t="shared" si="5"/>
        <v>3</v>
      </c>
      <c r="R5" t="s">
        <v>28</v>
      </c>
      <c r="S5" s="3">
        <v>-35.714285714285715</v>
      </c>
    </row>
    <row r="6" spans="1:19" x14ac:dyDescent="0.2">
      <c r="A6" t="s">
        <v>5</v>
      </c>
      <c r="B6" s="16">
        <v>22</v>
      </c>
      <c r="C6" s="16">
        <v>29</v>
      </c>
      <c r="D6" s="16">
        <v>24</v>
      </c>
      <c r="F6" s="16">
        <f t="shared" si="0"/>
        <v>2</v>
      </c>
      <c r="G6" s="3">
        <f t="shared" si="1"/>
        <v>9.0909090909090917</v>
      </c>
      <c r="I6" t="s">
        <v>5</v>
      </c>
      <c r="J6" s="1">
        <f t="shared" si="2"/>
        <v>-5</v>
      </c>
      <c r="K6" s="11">
        <f t="shared" si="3"/>
        <v>-17.241379310344829</v>
      </c>
      <c r="M6" s="14">
        <f t="shared" si="4"/>
        <v>4</v>
      </c>
      <c r="N6" t="s">
        <v>4</v>
      </c>
      <c r="O6" s="3">
        <v>-20</v>
      </c>
      <c r="Q6" s="13">
        <f t="shared" si="5"/>
        <v>4</v>
      </c>
      <c r="R6" t="s">
        <v>45</v>
      </c>
      <c r="S6" s="3">
        <v>-35.106382978723403</v>
      </c>
    </row>
    <row r="7" spans="1:19" x14ac:dyDescent="0.2">
      <c r="A7" t="s">
        <v>6</v>
      </c>
      <c r="B7" s="16">
        <v>557</v>
      </c>
      <c r="C7" s="16">
        <v>602</v>
      </c>
      <c r="D7" s="16">
        <v>544</v>
      </c>
      <c r="F7" s="16">
        <f t="shared" si="0"/>
        <v>-13</v>
      </c>
      <c r="G7" s="3">
        <f t="shared" si="1"/>
        <v>-2.3339317773788149</v>
      </c>
      <c r="I7" t="s">
        <v>6</v>
      </c>
      <c r="J7" s="1">
        <f t="shared" si="2"/>
        <v>-58</v>
      </c>
      <c r="K7" s="11">
        <f t="shared" si="3"/>
        <v>-9.6345514950166127</v>
      </c>
      <c r="M7" s="14">
        <f t="shared" si="4"/>
        <v>5</v>
      </c>
      <c r="N7" t="s">
        <v>74</v>
      </c>
      <c r="O7" s="3">
        <v>-17.910447761194028</v>
      </c>
      <c r="Q7" s="13">
        <f t="shared" si="5"/>
        <v>5</v>
      </c>
      <c r="R7" t="s">
        <v>81</v>
      </c>
      <c r="S7" s="3">
        <v>-34.615384615384613</v>
      </c>
    </row>
    <row r="8" spans="1:19" x14ac:dyDescent="0.2">
      <c r="A8" t="s">
        <v>7</v>
      </c>
      <c r="B8" s="16">
        <v>87</v>
      </c>
      <c r="C8" s="16">
        <v>94</v>
      </c>
      <c r="D8" s="16">
        <v>83</v>
      </c>
      <c r="F8" s="16">
        <f t="shared" si="0"/>
        <v>-4</v>
      </c>
      <c r="G8" s="3">
        <f t="shared" si="1"/>
        <v>-4.5977011494252871</v>
      </c>
      <c r="I8" t="s">
        <v>7</v>
      </c>
      <c r="J8" s="1">
        <f t="shared" si="2"/>
        <v>-11</v>
      </c>
      <c r="K8" s="11">
        <f t="shared" si="3"/>
        <v>-11.702127659574469</v>
      </c>
      <c r="M8" s="14">
        <f t="shared" si="4"/>
        <v>6</v>
      </c>
      <c r="N8" t="s">
        <v>31</v>
      </c>
      <c r="O8" s="3">
        <v>-12.987012987012985</v>
      </c>
      <c r="Q8" s="13">
        <f t="shared" si="5"/>
        <v>6</v>
      </c>
      <c r="R8" t="s">
        <v>31</v>
      </c>
      <c r="S8" s="3">
        <v>-32.323232323232325</v>
      </c>
    </row>
    <row r="9" spans="1:19" x14ac:dyDescent="0.2">
      <c r="A9" t="s">
        <v>8</v>
      </c>
      <c r="B9" s="16">
        <v>3655</v>
      </c>
      <c r="C9" s="16">
        <v>3912</v>
      </c>
      <c r="D9" s="16">
        <v>3490</v>
      </c>
      <c r="F9" s="16">
        <f t="shared" si="0"/>
        <v>-165</v>
      </c>
      <c r="G9" s="3">
        <f t="shared" si="1"/>
        <v>-4.5143638850889189</v>
      </c>
      <c r="I9" t="s">
        <v>8</v>
      </c>
      <c r="J9" s="1">
        <f t="shared" si="2"/>
        <v>-422</v>
      </c>
      <c r="K9" s="11">
        <f t="shared" si="3"/>
        <v>-10.787321063394684</v>
      </c>
      <c r="M9" s="14">
        <f t="shared" si="4"/>
        <v>7</v>
      </c>
      <c r="N9" t="s">
        <v>66</v>
      </c>
      <c r="O9" s="3">
        <v>-12.5</v>
      </c>
      <c r="Q9" s="13">
        <f t="shared" si="5"/>
        <v>7</v>
      </c>
      <c r="R9" t="s">
        <v>63</v>
      </c>
      <c r="S9" s="3">
        <v>-31.460674157303369</v>
      </c>
    </row>
    <row r="10" spans="1:19" x14ac:dyDescent="0.2">
      <c r="A10" t="s">
        <v>9</v>
      </c>
      <c r="B10" s="16">
        <v>2579</v>
      </c>
      <c r="C10" s="16">
        <v>2772</v>
      </c>
      <c r="D10" s="16">
        <v>2492</v>
      </c>
      <c r="F10" s="16">
        <f t="shared" si="0"/>
        <v>-87</v>
      </c>
      <c r="G10" s="3">
        <f t="shared" si="1"/>
        <v>-3.3734005428460647</v>
      </c>
      <c r="I10" t="s">
        <v>9</v>
      </c>
      <c r="J10" s="1">
        <f t="shared" si="2"/>
        <v>-280</v>
      </c>
      <c r="K10" s="11">
        <f t="shared" si="3"/>
        <v>-10.1010101010101</v>
      </c>
      <c r="M10" s="14">
        <f t="shared" si="4"/>
        <v>8</v>
      </c>
      <c r="N10" t="s">
        <v>64</v>
      </c>
      <c r="O10" s="3">
        <v>-11.627906976744185</v>
      </c>
      <c r="Q10" s="13">
        <f t="shared" si="5"/>
        <v>8</v>
      </c>
      <c r="R10" t="s">
        <v>19</v>
      </c>
      <c r="S10" s="3">
        <v>-31.338028169014088</v>
      </c>
    </row>
    <row r="11" spans="1:19" x14ac:dyDescent="0.2">
      <c r="A11" t="s">
        <v>10</v>
      </c>
      <c r="B11" s="16">
        <v>145</v>
      </c>
      <c r="C11" s="16">
        <v>163</v>
      </c>
      <c r="D11" s="16">
        <v>134</v>
      </c>
      <c r="F11" s="16">
        <f t="shared" si="0"/>
        <v>-11</v>
      </c>
      <c r="G11" s="3">
        <f t="shared" si="1"/>
        <v>-7.5862068965517242</v>
      </c>
      <c r="I11" t="s">
        <v>10</v>
      </c>
      <c r="J11" s="1">
        <f t="shared" si="2"/>
        <v>-29</v>
      </c>
      <c r="K11" s="11">
        <f t="shared" si="3"/>
        <v>-17.791411042944784</v>
      </c>
      <c r="M11" s="14">
        <f t="shared" si="4"/>
        <v>9</v>
      </c>
      <c r="N11" t="s">
        <v>59</v>
      </c>
      <c r="O11" s="3">
        <v>-11.538461538461538</v>
      </c>
      <c r="Q11" s="13">
        <f t="shared" si="5"/>
        <v>9</v>
      </c>
      <c r="R11" t="s">
        <v>95</v>
      </c>
      <c r="S11" s="3">
        <v>-31.076923076923073</v>
      </c>
    </row>
    <row r="12" spans="1:19" x14ac:dyDescent="0.2">
      <c r="A12" t="s">
        <v>11</v>
      </c>
      <c r="B12" s="16">
        <v>181</v>
      </c>
      <c r="C12" s="16">
        <v>197</v>
      </c>
      <c r="D12" s="16">
        <v>168</v>
      </c>
      <c r="F12" s="16">
        <f t="shared" si="0"/>
        <v>-13</v>
      </c>
      <c r="G12" s="3">
        <f t="shared" si="1"/>
        <v>-7.1823204419889501</v>
      </c>
      <c r="I12" t="s">
        <v>11</v>
      </c>
      <c r="J12" s="1">
        <f t="shared" si="2"/>
        <v>-29</v>
      </c>
      <c r="K12" s="11">
        <f t="shared" si="3"/>
        <v>-14.720812182741117</v>
      </c>
      <c r="M12" s="14">
        <f t="shared" si="4"/>
        <v>10</v>
      </c>
      <c r="N12" t="s">
        <v>73</v>
      </c>
      <c r="O12" s="3">
        <v>-11.111111111111111</v>
      </c>
      <c r="Q12" s="13">
        <f t="shared" si="5"/>
        <v>10</v>
      </c>
      <c r="R12" t="s">
        <v>30</v>
      </c>
      <c r="S12" s="3">
        <v>-29.032258064516132</v>
      </c>
    </row>
    <row r="13" spans="1:19" x14ac:dyDescent="0.2">
      <c r="A13" t="s">
        <v>12</v>
      </c>
      <c r="B13" s="16">
        <v>414</v>
      </c>
      <c r="C13" s="16">
        <v>527</v>
      </c>
      <c r="D13" s="16">
        <v>396</v>
      </c>
      <c r="F13" s="16">
        <f t="shared" si="0"/>
        <v>-18</v>
      </c>
      <c r="G13" s="3">
        <f t="shared" si="1"/>
        <v>-4.3478260869565215</v>
      </c>
      <c r="I13" t="s">
        <v>12</v>
      </c>
      <c r="J13" s="1">
        <f t="shared" si="2"/>
        <v>-131</v>
      </c>
      <c r="K13" s="11">
        <f t="shared" si="3"/>
        <v>-24.857685009487664</v>
      </c>
      <c r="M13" s="14">
        <f t="shared" si="4"/>
        <v>11</v>
      </c>
      <c r="N13" t="s">
        <v>102</v>
      </c>
      <c r="O13" s="3">
        <v>-10</v>
      </c>
      <c r="Q13" s="13">
        <f t="shared" si="5"/>
        <v>11</v>
      </c>
      <c r="R13" t="s">
        <v>64</v>
      </c>
      <c r="S13" s="3">
        <v>-28.30188679245283</v>
      </c>
    </row>
    <row r="14" spans="1:19" x14ac:dyDescent="0.2">
      <c r="A14" t="s">
        <v>13</v>
      </c>
      <c r="B14" s="16">
        <v>1589</v>
      </c>
      <c r="C14" s="16">
        <v>1805</v>
      </c>
      <c r="D14" s="16">
        <v>1585</v>
      </c>
      <c r="F14" s="16">
        <f t="shared" si="0"/>
        <v>-4</v>
      </c>
      <c r="G14" s="3">
        <f t="shared" si="1"/>
        <v>-0.25173064820641916</v>
      </c>
      <c r="I14" t="s">
        <v>13</v>
      </c>
      <c r="J14" s="1">
        <f t="shared" si="2"/>
        <v>-220</v>
      </c>
      <c r="K14" s="11">
        <f t="shared" si="3"/>
        <v>-12.18836565096953</v>
      </c>
      <c r="M14" s="14">
        <f t="shared" si="4"/>
        <v>12</v>
      </c>
      <c r="N14" t="s">
        <v>76</v>
      </c>
      <c r="O14" s="3">
        <v>-9.7877869207449102</v>
      </c>
      <c r="Q14" s="13">
        <f t="shared" si="5"/>
        <v>12</v>
      </c>
      <c r="R14" t="s">
        <v>74</v>
      </c>
      <c r="S14" s="3">
        <v>-26.666666666666668</v>
      </c>
    </row>
    <row r="15" spans="1:19" x14ac:dyDescent="0.2">
      <c r="A15" t="s">
        <v>14</v>
      </c>
      <c r="B15" s="16">
        <v>247</v>
      </c>
      <c r="C15" s="16">
        <v>283</v>
      </c>
      <c r="D15" s="16">
        <v>227</v>
      </c>
      <c r="F15" s="16">
        <f t="shared" si="0"/>
        <v>-20</v>
      </c>
      <c r="G15" s="3">
        <f t="shared" si="1"/>
        <v>-8.097165991902834</v>
      </c>
      <c r="I15" t="s">
        <v>14</v>
      </c>
      <c r="J15" s="1">
        <f t="shared" si="2"/>
        <v>-56</v>
      </c>
      <c r="K15" s="11">
        <f t="shared" si="3"/>
        <v>-19.78798586572438</v>
      </c>
      <c r="M15" s="14">
        <f t="shared" si="4"/>
        <v>13</v>
      </c>
      <c r="N15" t="s">
        <v>2</v>
      </c>
      <c r="O15" s="3">
        <v>-9.3506493506493502</v>
      </c>
      <c r="Q15" s="13">
        <f t="shared" si="5"/>
        <v>13</v>
      </c>
      <c r="R15" t="s">
        <v>51</v>
      </c>
      <c r="S15" s="3">
        <v>-26.530612244897959</v>
      </c>
    </row>
    <row r="16" spans="1:19" x14ac:dyDescent="0.2">
      <c r="A16" t="s">
        <v>15</v>
      </c>
      <c r="B16" s="16">
        <v>24</v>
      </c>
      <c r="C16" s="16">
        <v>32</v>
      </c>
      <c r="D16" s="16">
        <v>25</v>
      </c>
      <c r="F16" s="16">
        <f t="shared" si="0"/>
        <v>1</v>
      </c>
      <c r="G16" s="3">
        <f t="shared" si="1"/>
        <v>4.1666666666666661</v>
      </c>
      <c r="I16" t="s">
        <v>15</v>
      </c>
      <c r="J16" s="1">
        <f t="shared" si="2"/>
        <v>-7</v>
      </c>
      <c r="K16" s="11">
        <f t="shared" si="3"/>
        <v>-21.875</v>
      </c>
      <c r="M16" s="14">
        <f t="shared" si="4"/>
        <v>14</v>
      </c>
      <c r="N16" s="4" t="s">
        <v>69</v>
      </c>
      <c r="O16" s="5">
        <v>-9.0097714857274767</v>
      </c>
      <c r="Q16" s="13">
        <f t="shared" si="5"/>
        <v>14</v>
      </c>
      <c r="R16" t="s">
        <v>41</v>
      </c>
      <c r="S16" s="3">
        <v>-26.451612903225808</v>
      </c>
    </row>
    <row r="17" spans="1:19" x14ac:dyDescent="0.2">
      <c r="A17" t="s">
        <v>16</v>
      </c>
      <c r="B17" s="16">
        <v>3976</v>
      </c>
      <c r="C17" s="16">
        <v>4488</v>
      </c>
      <c r="D17" s="16">
        <v>3784</v>
      </c>
      <c r="F17" s="16">
        <f t="shared" si="0"/>
        <v>-192</v>
      </c>
      <c r="G17" s="3">
        <f t="shared" si="1"/>
        <v>-4.8289738430583498</v>
      </c>
      <c r="I17" t="s">
        <v>16</v>
      </c>
      <c r="J17" s="1">
        <f t="shared" si="2"/>
        <v>-704</v>
      </c>
      <c r="K17" s="11">
        <f t="shared" si="3"/>
        <v>-15.686274509803921</v>
      </c>
      <c r="M17" s="14">
        <f t="shared" si="4"/>
        <v>15</v>
      </c>
      <c r="N17" t="s">
        <v>24</v>
      </c>
      <c r="O17" s="3">
        <v>-8.8785046728971952</v>
      </c>
      <c r="Q17" s="13">
        <f t="shared" si="5"/>
        <v>15</v>
      </c>
      <c r="R17" t="s">
        <v>66</v>
      </c>
      <c r="S17" s="3">
        <v>-26.315789473684209</v>
      </c>
    </row>
    <row r="18" spans="1:19" x14ac:dyDescent="0.2">
      <c r="A18" t="s">
        <v>17</v>
      </c>
      <c r="B18" s="16">
        <v>41</v>
      </c>
      <c r="C18" s="16">
        <v>44</v>
      </c>
      <c r="D18" s="16">
        <v>40</v>
      </c>
      <c r="F18" s="16">
        <f t="shared" si="0"/>
        <v>-1</v>
      </c>
      <c r="G18" s="3">
        <f t="shared" si="1"/>
        <v>-2.4390243902439024</v>
      </c>
      <c r="I18" t="s">
        <v>17</v>
      </c>
      <c r="J18" s="1">
        <f t="shared" si="2"/>
        <v>-4</v>
      </c>
      <c r="K18" s="11">
        <f t="shared" si="3"/>
        <v>-9.0909090909090917</v>
      </c>
      <c r="M18" s="14">
        <f t="shared" si="4"/>
        <v>16</v>
      </c>
      <c r="N18" t="s">
        <v>71</v>
      </c>
      <c r="O18" s="3">
        <v>-8.7301587301587293</v>
      </c>
      <c r="Q18" s="13">
        <f t="shared" si="5"/>
        <v>15</v>
      </c>
      <c r="R18" t="s">
        <v>85</v>
      </c>
      <c r="S18" s="3">
        <v>-26.315789473684209</v>
      </c>
    </row>
    <row r="19" spans="1:19" x14ac:dyDescent="0.2">
      <c r="A19" t="s">
        <v>18</v>
      </c>
      <c r="B19" s="16">
        <v>741</v>
      </c>
      <c r="C19" s="16">
        <v>868</v>
      </c>
      <c r="D19" s="16">
        <v>717</v>
      </c>
      <c r="F19" s="16">
        <f t="shared" si="0"/>
        <v>-24</v>
      </c>
      <c r="G19" s="3">
        <f t="shared" si="1"/>
        <v>-3.2388663967611335</v>
      </c>
      <c r="I19" t="s">
        <v>18</v>
      </c>
      <c r="J19" s="1">
        <f t="shared" si="2"/>
        <v>-151</v>
      </c>
      <c r="K19" s="11">
        <f t="shared" si="3"/>
        <v>-17.396313364055299</v>
      </c>
      <c r="M19" s="14">
        <f t="shared" si="4"/>
        <v>17</v>
      </c>
      <c r="N19" t="s">
        <v>22</v>
      </c>
      <c r="O19" s="3">
        <v>-8.695652173913043</v>
      </c>
      <c r="Q19" s="13">
        <f t="shared" si="5"/>
        <v>17</v>
      </c>
      <c r="R19" t="s">
        <v>38</v>
      </c>
      <c r="S19" s="3">
        <v>-26.086956521739129</v>
      </c>
    </row>
    <row r="20" spans="1:19" x14ac:dyDescent="0.2">
      <c r="A20" t="s">
        <v>19</v>
      </c>
      <c r="B20" s="16">
        <v>203</v>
      </c>
      <c r="C20" s="16">
        <v>284</v>
      </c>
      <c r="D20" s="16">
        <v>195</v>
      </c>
      <c r="F20" s="16">
        <f t="shared" si="0"/>
        <v>-8</v>
      </c>
      <c r="G20" s="3">
        <f t="shared" si="1"/>
        <v>-3.9408866995073892</v>
      </c>
      <c r="I20" t="s">
        <v>19</v>
      </c>
      <c r="J20" s="1">
        <f t="shared" si="2"/>
        <v>-89</v>
      </c>
      <c r="K20" s="11">
        <f t="shared" si="3"/>
        <v>-31.338028169014088</v>
      </c>
      <c r="M20" s="14">
        <f t="shared" si="4"/>
        <v>18</v>
      </c>
      <c r="N20" t="s">
        <v>26</v>
      </c>
      <c r="O20" s="3">
        <v>-8.5920814851322493</v>
      </c>
      <c r="Q20" s="13">
        <f t="shared" si="5"/>
        <v>18</v>
      </c>
      <c r="R20" t="s">
        <v>56</v>
      </c>
      <c r="S20" s="3">
        <v>-25.213675213675213</v>
      </c>
    </row>
    <row r="21" spans="1:19" x14ac:dyDescent="0.2">
      <c r="A21" t="s">
        <v>20</v>
      </c>
      <c r="B21" s="16">
        <v>86</v>
      </c>
      <c r="C21" s="16">
        <v>98</v>
      </c>
      <c r="D21" s="16">
        <v>86</v>
      </c>
      <c r="F21" s="16">
        <f t="shared" si="0"/>
        <v>0</v>
      </c>
      <c r="G21" s="3">
        <f t="shared" si="1"/>
        <v>0</v>
      </c>
      <c r="I21" t="s">
        <v>20</v>
      </c>
      <c r="J21" s="1">
        <f t="shared" si="2"/>
        <v>-12</v>
      </c>
      <c r="K21" s="11">
        <f t="shared" si="3"/>
        <v>-12.244897959183673</v>
      </c>
      <c r="M21" s="14">
        <f t="shared" si="4"/>
        <v>19</v>
      </c>
      <c r="N21" t="s">
        <v>89</v>
      </c>
      <c r="O21" s="3">
        <v>-8.1081081081081088</v>
      </c>
      <c r="Q21" s="13">
        <f t="shared" si="5"/>
        <v>19</v>
      </c>
      <c r="R21" t="s">
        <v>12</v>
      </c>
      <c r="S21" s="3">
        <v>-24.857685009487664</v>
      </c>
    </row>
    <row r="22" spans="1:19" x14ac:dyDescent="0.2">
      <c r="A22" t="s">
        <v>21</v>
      </c>
      <c r="B22" s="16">
        <v>452</v>
      </c>
      <c r="C22" s="16">
        <v>532</v>
      </c>
      <c r="D22" s="16">
        <v>427</v>
      </c>
      <c r="F22" s="16">
        <f t="shared" si="0"/>
        <v>-25</v>
      </c>
      <c r="G22" s="3">
        <f t="shared" si="1"/>
        <v>-5.5309734513274336</v>
      </c>
      <c r="I22" t="s">
        <v>21</v>
      </c>
      <c r="J22" s="1">
        <f t="shared" si="2"/>
        <v>-105</v>
      </c>
      <c r="K22" s="11">
        <f t="shared" si="3"/>
        <v>-19.736842105263158</v>
      </c>
      <c r="M22" s="14">
        <f t="shared" si="4"/>
        <v>20</v>
      </c>
      <c r="N22" t="s">
        <v>93</v>
      </c>
      <c r="O22" s="3">
        <v>-8.0976863753213362</v>
      </c>
      <c r="Q22" s="13">
        <f t="shared" si="5"/>
        <v>20</v>
      </c>
      <c r="R22" t="s">
        <v>99</v>
      </c>
      <c r="S22" s="3">
        <v>-24.022346368715084</v>
      </c>
    </row>
    <row r="23" spans="1:19" x14ac:dyDescent="0.2">
      <c r="A23" t="s">
        <v>22</v>
      </c>
      <c r="B23" s="16">
        <v>23</v>
      </c>
      <c r="C23" s="16">
        <v>20</v>
      </c>
      <c r="D23" s="16">
        <v>21</v>
      </c>
      <c r="F23" s="16">
        <f t="shared" si="0"/>
        <v>-2</v>
      </c>
      <c r="G23" s="3">
        <f t="shared" si="1"/>
        <v>-8.695652173913043</v>
      </c>
      <c r="I23" t="s">
        <v>22</v>
      </c>
      <c r="J23" s="1">
        <f t="shared" si="2"/>
        <v>1</v>
      </c>
      <c r="K23" s="11">
        <f t="shared" si="3"/>
        <v>5</v>
      </c>
      <c r="M23" s="14">
        <f t="shared" si="4"/>
        <v>21</v>
      </c>
      <c r="N23" t="s">
        <v>14</v>
      </c>
      <c r="O23" s="3">
        <v>-8.097165991902834</v>
      </c>
      <c r="Q23" s="13">
        <f t="shared" si="5"/>
        <v>21</v>
      </c>
      <c r="R23" t="s">
        <v>98</v>
      </c>
      <c r="S23" s="3">
        <v>-23.642172523961662</v>
      </c>
    </row>
    <row r="24" spans="1:19" x14ac:dyDescent="0.2">
      <c r="A24" t="s">
        <v>23</v>
      </c>
      <c r="B24" s="16">
        <v>18</v>
      </c>
      <c r="C24" s="16">
        <v>22</v>
      </c>
      <c r="D24" s="16">
        <v>14</v>
      </c>
      <c r="F24" s="16">
        <f t="shared" si="0"/>
        <v>-4</v>
      </c>
      <c r="G24" s="3">
        <f t="shared" si="1"/>
        <v>-22.222222222222221</v>
      </c>
      <c r="I24" t="s">
        <v>23</v>
      </c>
      <c r="J24" s="1">
        <f t="shared" si="2"/>
        <v>-8</v>
      </c>
      <c r="K24" s="11">
        <f t="shared" si="3"/>
        <v>-36.363636363636367</v>
      </c>
      <c r="M24" s="14">
        <f t="shared" si="4"/>
        <v>22</v>
      </c>
      <c r="N24" t="s">
        <v>57</v>
      </c>
      <c r="O24" s="3">
        <v>-7.9470198675496695</v>
      </c>
      <c r="Q24" s="13">
        <f t="shared" si="5"/>
        <v>22</v>
      </c>
      <c r="R24" t="s">
        <v>37</v>
      </c>
      <c r="S24" s="3">
        <v>-23.52941176470588</v>
      </c>
    </row>
    <row r="25" spans="1:19" x14ac:dyDescent="0.2">
      <c r="A25" t="s">
        <v>24</v>
      </c>
      <c r="B25" s="16">
        <v>214</v>
      </c>
      <c r="C25" s="16">
        <v>193</v>
      </c>
      <c r="D25" s="16">
        <v>195</v>
      </c>
      <c r="F25" s="16">
        <f t="shared" si="0"/>
        <v>-19</v>
      </c>
      <c r="G25" s="3">
        <f t="shared" si="1"/>
        <v>-8.8785046728971952</v>
      </c>
      <c r="I25" t="s">
        <v>24</v>
      </c>
      <c r="J25" s="1">
        <f t="shared" si="2"/>
        <v>2</v>
      </c>
      <c r="K25" s="11">
        <f t="shared" si="3"/>
        <v>1.0362694300518136</v>
      </c>
      <c r="M25" s="14">
        <f t="shared" si="4"/>
        <v>23</v>
      </c>
      <c r="N25" t="s">
        <v>10</v>
      </c>
      <c r="O25" s="3">
        <v>-7.5862068965517242</v>
      </c>
      <c r="Q25" s="13">
        <f t="shared" si="5"/>
        <v>22</v>
      </c>
      <c r="R25" t="s">
        <v>61</v>
      </c>
      <c r="S25" s="3">
        <v>-23.52941176470588</v>
      </c>
    </row>
    <row r="26" spans="1:19" x14ac:dyDescent="0.2">
      <c r="A26" t="s">
        <v>25</v>
      </c>
      <c r="B26" s="16">
        <v>46</v>
      </c>
      <c r="C26" s="16">
        <v>59</v>
      </c>
      <c r="D26" s="16">
        <v>49</v>
      </c>
      <c r="F26" s="16">
        <f t="shared" si="0"/>
        <v>3</v>
      </c>
      <c r="G26" s="3">
        <f t="shared" si="1"/>
        <v>6.5217391304347823</v>
      </c>
      <c r="I26" t="s">
        <v>25</v>
      </c>
      <c r="J26" s="1">
        <f t="shared" si="2"/>
        <v>-10</v>
      </c>
      <c r="K26" s="11">
        <f t="shared" si="3"/>
        <v>-16.949152542372879</v>
      </c>
      <c r="M26" s="14">
        <f t="shared" si="4"/>
        <v>24</v>
      </c>
      <c r="N26" t="s">
        <v>45</v>
      </c>
      <c r="O26" s="3">
        <v>-7.5757575757575761</v>
      </c>
      <c r="Q26" s="13">
        <f t="shared" si="5"/>
        <v>24</v>
      </c>
      <c r="R26" t="s">
        <v>2</v>
      </c>
      <c r="S26" s="3">
        <v>-23.127753303964756</v>
      </c>
    </row>
    <row r="27" spans="1:19" x14ac:dyDescent="0.2">
      <c r="A27" t="s">
        <v>26</v>
      </c>
      <c r="B27" s="16">
        <v>6087</v>
      </c>
      <c r="C27" s="16">
        <v>6558</v>
      </c>
      <c r="D27" s="16">
        <v>5564</v>
      </c>
      <c r="F27" s="16">
        <f t="shared" si="0"/>
        <v>-523</v>
      </c>
      <c r="G27" s="3">
        <f t="shared" si="1"/>
        <v>-8.5920814851322493</v>
      </c>
      <c r="I27" t="s">
        <v>26</v>
      </c>
      <c r="J27" s="1">
        <f t="shared" si="2"/>
        <v>-994</v>
      </c>
      <c r="K27" s="11">
        <f t="shared" si="3"/>
        <v>-15.157060079292467</v>
      </c>
      <c r="M27" s="14">
        <f t="shared" si="4"/>
        <v>25</v>
      </c>
      <c r="N27" t="s">
        <v>90</v>
      </c>
      <c r="O27" s="3">
        <v>-7.4626865671641784</v>
      </c>
      <c r="Q27" s="13">
        <f t="shared" si="5"/>
        <v>25</v>
      </c>
      <c r="R27" t="s">
        <v>15</v>
      </c>
      <c r="S27" s="3">
        <v>-21.875</v>
      </c>
    </row>
    <row r="28" spans="1:19" x14ac:dyDescent="0.2">
      <c r="A28" t="s">
        <v>27</v>
      </c>
      <c r="B28" s="16">
        <v>80</v>
      </c>
      <c r="C28" s="16">
        <v>99</v>
      </c>
      <c r="D28" s="16">
        <v>88</v>
      </c>
      <c r="F28" s="16">
        <f t="shared" si="0"/>
        <v>8</v>
      </c>
      <c r="G28" s="3">
        <f t="shared" si="1"/>
        <v>10</v>
      </c>
      <c r="I28" t="s">
        <v>27</v>
      </c>
      <c r="J28" s="1">
        <f t="shared" si="2"/>
        <v>-11</v>
      </c>
      <c r="K28" s="11">
        <f t="shared" si="3"/>
        <v>-11.111111111111111</v>
      </c>
      <c r="M28" s="14">
        <f t="shared" si="4"/>
        <v>26</v>
      </c>
      <c r="N28" t="s">
        <v>11</v>
      </c>
      <c r="O28" s="3">
        <v>-7.1823204419889501</v>
      </c>
      <c r="Q28" s="13">
        <f t="shared" si="5"/>
        <v>26</v>
      </c>
      <c r="R28" t="s">
        <v>48</v>
      </c>
      <c r="S28" s="3">
        <v>-20.588235294117645</v>
      </c>
    </row>
    <row r="29" spans="1:19" x14ac:dyDescent="0.2">
      <c r="A29" t="s">
        <v>28</v>
      </c>
      <c r="B29" s="16">
        <v>180</v>
      </c>
      <c r="C29" s="16">
        <v>266</v>
      </c>
      <c r="D29" s="16">
        <v>171</v>
      </c>
      <c r="F29" s="16">
        <f t="shared" si="0"/>
        <v>-9</v>
      </c>
      <c r="G29" s="3">
        <f t="shared" si="1"/>
        <v>-5</v>
      </c>
      <c r="I29" t="s">
        <v>28</v>
      </c>
      <c r="J29" s="1">
        <f t="shared" si="2"/>
        <v>-95</v>
      </c>
      <c r="K29" s="11">
        <f t="shared" si="3"/>
        <v>-35.714285714285715</v>
      </c>
      <c r="M29" s="14">
        <f t="shared" si="4"/>
        <v>27</v>
      </c>
      <c r="N29" t="s">
        <v>75</v>
      </c>
      <c r="O29" s="3">
        <v>-6.666666666666667</v>
      </c>
      <c r="Q29" s="13">
        <f t="shared" si="5"/>
        <v>27</v>
      </c>
      <c r="R29" t="s">
        <v>4</v>
      </c>
      <c r="S29" s="3">
        <v>-20</v>
      </c>
    </row>
    <row r="30" spans="1:19" x14ac:dyDescent="0.2">
      <c r="A30" t="s">
        <v>29</v>
      </c>
      <c r="B30" s="16">
        <v>220</v>
      </c>
      <c r="C30" s="16">
        <v>250</v>
      </c>
      <c r="D30" s="16">
        <v>216</v>
      </c>
      <c r="F30" s="16">
        <f t="shared" si="0"/>
        <v>-4</v>
      </c>
      <c r="G30" s="3">
        <f t="shared" si="1"/>
        <v>-1.8181818181818181</v>
      </c>
      <c r="I30" t="s">
        <v>29</v>
      </c>
      <c r="J30" s="1">
        <f t="shared" si="2"/>
        <v>-34</v>
      </c>
      <c r="K30" s="11">
        <f t="shared" si="3"/>
        <v>-13.600000000000001</v>
      </c>
      <c r="M30" s="14">
        <f t="shared" si="4"/>
        <v>28</v>
      </c>
      <c r="N30" t="s">
        <v>77</v>
      </c>
      <c r="O30" s="3">
        <v>-6.4024390243902438</v>
      </c>
      <c r="Q30" s="13">
        <f t="shared" si="5"/>
        <v>28</v>
      </c>
      <c r="R30" t="s">
        <v>14</v>
      </c>
      <c r="S30" s="3">
        <v>-19.78798586572438</v>
      </c>
    </row>
    <row r="31" spans="1:19" x14ac:dyDescent="0.2">
      <c r="A31" t="s">
        <v>30</v>
      </c>
      <c r="B31" s="16">
        <v>45</v>
      </c>
      <c r="C31" s="16">
        <v>62</v>
      </c>
      <c r="D31" s="16">
        <v>44</v>
      </c>
      <c r="F31" s="16">
        <f t="shared" si="0"/>
        <v>-1</v>
      </c>
      <c r="G31" s="3">
        <f t="shared" si="1"/>
        <v>-2.2222222222222223</v>
      </c>
      <c r="I31" t="s">
        <v>30</v>
      </c>
      <c r="J31" s="1">
        <f t="shared" si="2"/>
        <v>-18</v>
      </c>
      <c r="K31" s="11">
        <f t="shared" si="3"/>
        <v>-29.032258064516132</v>
      </c>
      <c r="M31" s="14">
        <f t="shared" si="4"/>
        <v>29</v>
      </c>
      <c r="N31" t="s">
        <v>98</v>
      </c>
      <c r="O31" s="3">
        <v>-6.2745098039215685</v>
      </c>
      <c r="Q31" s="13">
        <f t="shared" si="5"/>
        <v>29</v>
      </c>
      <c r="R31" t="s">
        <v>21</v>
      </c>
      <c r="S31" s="3">
        <v>-19.736842105263158</v>
      </c>
    </row>
    <row r="32" spans="1:19" x14ac:dyDescent="0.2">
      <c r="A32" t="s">
        <v>31</v>
      </c>
      <c r="B32" s="16">
        <v>77</v>
      </c>
      <c r="C32" s="16">
        <v>99</v>
      </c>
      <c r="D32" s="16">
        <v>67</v>
      </c>
      <c r="F32" s="16">
        <f t="shared" si="0"/>
        <v>-10</v>
      </c>
      <c r="G32" s="3">
        <f t="shared" si="1"/>
        <v>-12.987012987012985</v>
      </c>
      <c r="I32" t="s">
        <v>31</v>
      </c>
      <c r="J32" s="1">
        <f t="shared" si="2"/>
        <v>-32</v>
      </c>
      <c r="K32" s="11">
        <f t="shared" si="3"/>
        <v>-32.323232323232325</v>
      </c>
      <c r="M32" s="14">
        <f t="shared" si="4"/>
        <v>30</v>
      </c>
      <c r="N32" t="s">
        <v>92</v>
      </c>
      <c r="O32" s="3">
        <v>-6.1611374407582939</v>
      </c>
      <c r="Q32" s="13">
        <f t="shared" si="5"/>
        <v>30</v>
      </c>
      <c r="R32" t="s">
        <v>83</v>
      </c>
      <c r="S32" s="3">
        <v>-19.272727272727273</v>
      </c>
    </row>
    <row r="33" spans="1:19" x14ac:dyDescent="0.2">
      <c r="A33" t="s">
        <v>32</v>
      </c>
      <c r="B33" s="16">
        <v>190</v>
      </c>
      <c r="C33" s="16">
        <v>206</v>
      </c>
      <c r="D33" s="16">
        <v>185</v>
      </c>
      <c r="F33" s="16">
        <f t="shared" si="0"/>
        <v>-5</v>
      </c>
      <c r="G33" s="3">
        <f t="shared" si="1"/>
        <v>-2.6315789473684208</v>
      </c>
      <c r="I33" t="s">
        <v>32</v>
      </c>
      <c r="J33" s="1">
        <f t="shared" si="2"/>
        <v>-21</v>
      </c>
      <c r="K33" s="11">
        <f t="shared" si="3"/>
        <v>-10.194174757281553</v>
      </c>
      <c r="M33" s="14">
        <f t="shared" si="4"/>
        <v>31</v>
      </c>
      <c r="N33" t="s">
        <v>37</v>
      </c>
      <c r="O33" s="3">
        <v>-6.024096385542169</v>
      </c>
      <c r="Q33" s="13">
        <f t="shared" si="5"/>
        <v>31</v>
      </c>
      <c r="R33" t="s">
        <v>50</v>
      </c>
      <c r="S33" s="3">
        <v>-19.081272084805654</v>
      </c>
    </row>
    <row r="34" spans="1:19" x14ac:dyDescent="0.2">
      <c r="A34" t="s">
        <v>33</v>
      </c>
      <c r="B34" s="16">
        <v>918</v>
      </c>
      <c r="C34" s="16">
        <v>1046</v>
      </c>
      <c r="D34" s="16">
        <v>866</v>
      </c>
      <c r="F34" s="16">
        <f t="shared" si="0"/>
        <v>-52</v>
      </c>
      <c r="G34" s="3">
        <f t="shared" si="1"/>
        <v>-5.6644880174291936</v>
      </c>
      <c r="I34" t="s">
        <v>33</v>
      </c>
      <c r="J34" s="1">
        <f t="shared" si="2"/>
        <v>-180</v>
      </c>
      <c r="K34" s="11">
        <f t="shared" si="3"/>
        <v>-17.208413001912046</v>
      </c>
      <c r="M34" s="14">
        <f t="shared" si="4"/>
        <v>32</v>
      </c>
      <c r="N34" t="s">
        <v>44</v>
      </c>
      <c r="O34" s="3">
        <v>-5.7306590257879657</v>
      </c>
      <c r="Q34" s="13">
        <f t="shared" si="5"/>
        <v>32</v>
      </c>
      <c r="R34" t="s">
        <v>49</v>
      </c>
      <c r="S34" s="3">
        <v>-19</v>
      </c>
    </row>
    <row r="35" spans="1:19" x14ac:dyDescent="0.2">
      <c r="A35" t="s">
        <v>34</v>
      </c>
      <c r="B35" s="16">
        <v>124</v>
      </c>
      <c r="C35" s="16">
        <v>144</v>
      </c>
      <c r="D35" s="16">
        <v>130</v>
      </c>
      <c r="F35" s="16">
        <f t="shared" si="0"/>
        <v>6</v>
      </c>
      <c r="G35" s="3">
        <f t="shared" si="1"/>
        <v>4.838709677419355</v>
      </c>
      <c r="I35" t="s">
        <v>34</v>
      </c>
      <c r="J35" s="1">
        <f t="shared" si="2"/>
        <v>-14</v>
      </c>
      <c r="K35" s="11">
        <f t="shared" si="3"/>
        <v>-9.7222222222222232</v>
      </c>
      <c r="M35" s="14">
        <f t="shared" si="4"/>
        <v>33</v>
      </c>
      <c r="N35" t="s">
        <v>33</v>
      </c>
      <c r="O35" s="3">
        <v>-5.6644880174291936</v>
      </c>
      <c r="Q35" s="13">
        <f t="shared" si="5"/>
        <v>33</v>
      </c>
      <c r="R35" t="s">
        <v>40</v>
      </c>
      <c r="S35" s="3">
        <v>-18.75</v>
      </c>
    </row>
    <row r="36" spans="1:19" x14ac:dyDescent="0.2">
      <c r="A36" t="s">
        <v>35</v>
      </c>
      <c r="B36" s="16">
        <v>59</v>
      </c>
      <c r="C36" s="16">
        <v>60</v>
      </c>
      <c r="D36" s="16">
        <v>57</v>
      </c>
      <c r="F36" s="16">
        <f t="shared" si="0"/>
        <v>-2</v>
      </c>
      <c r="G36" s="3">
        <f t="shared" si="1"/>
        <v>-3.3898305084745761</v>
      </c>
      <c r="I36" t="s">
        <v>35</v>
      </c>
      <c r="J36" s="1">
        <f t="shared" si="2"/>
        <v>-3</v>
      </c>
      <c r="K36" s="11">
        <f t="shared" si="3"/>
        <v>-5</v>
      </c>
      <c r="M36" s="14">
        <f t="shared" si="4"/>
        <v>34</v>
      </c>
      <c r="N36" t="s">
        <v>21</v>
      </c>
      <c r="O36" s="3">
        <v>-5.5309734513274336</v>
      </c>
      <c r="Q36" s="13">
        <f t="shared" si="5"/>
        <v>34</v>
      </c>
      <c r="R36" t="s">
        <v>47</v>
      </c>
      <c r="S36" s="3">
        <v>-18.579234972677597</v>
      </c>
    </row>
    <row r="37" spans="1:19" x14ac:dyDescent="0.2">
      <c r="A37" s="9" t="s">
        <v>36</v>
      </c>
      <c r="B37" s="16">
        <v>170</v>
      </c>
      <c r="C37" s="16">
        <v>199</v>
      </c>
      <c r="D37" s="16">
        <v>169</v>
      </c>
      <c r="F37" s="16">
        <f t="shared" si="0"/>
        <v>-1</v>
      </c>
      <c r="G37" s="3">
        <f t="shared" si="1"/>
        <v>-0.58823529411764708</v>
      </c>
      <c r="I37" t="s">
        <v>36</v>
      </c>
      <c r="J37" s="1">
        <f t="shared" si="2"/>
        <v>-30</v>
      </c>
      <c r="K37" s="11">
        <f t="shared" si="3"/>
        <v>-15.075376884422109</v>
      </c>
      <c r="M37" s="14">
        <f t="shared" si="4"/>
        <v>35</v>
      </c>
      <c r="N37" t="s">
        <v>52</v>
      </c>
      <c r="O37" s="3">
        <v>-5.5149744338933528</v>
      </c>
      <c r="Q37" s="13">
        <f t="shared" si="5"/>
        <v>35</v>
      </c>
      <c r="R37" t="s">
        <v>75</v>
      </c>
      <c r="S37" s="3">
        <v>-18.446601941747574</v>
      </c>
    </row>
    <row r="38" spans="1:19" x14ac:dyDescent="0.2">
      <c r="A38" t="s">
        <v>37</v>
      </c>
      <c r="B38" s="16">
        <v>83</v>
      </c>
      <c r="C38" s="16">
        <v>102</v>
      </c>
      <c r="D38" s="16">
        <v>78</v>
      </c>
      <c r="F38" s="16">
        <f t="shared" si="0"/>
        <v>-5</v>
      </c>
      <c r="G38" s="3">
        <f t="shared" si="1"/>
        <v>-6.024096385542169</v>
      </c>
      <c r="I38" t="s">
        <v>37</v>
      </c>
      <c r="J38" s="1">
        <f t="shared" si="2"/>
        <v>-24</v>
      </c>
      <c r="K38" s="11">
        <f t="shared" si="3"/>
        <v>-23.52941176470588</v>
      </c>
      <c r="M38" s="14">
        <f t="shared" si="4"/>
        <v>36</v>
      </c>
      <c r="N38" t="s">
        <v>95</v>
      </c>
      <c r="O38" s="3">
        <v>-5.485232067510549</v>
      </c>
      <c r="Q38" s="13">
        <f t="shared" si="5"/>
        <v>36</v>
      </c>
      <c r="R38" t="s">
        <v>102</v>
      </c>
      <c r="S38" s="3">
        <v>-18.181818181818183</v>
      </c>
    </row>
    <row r="39" spans="1:19" x14ac:dyDescent="0.2">
      <c r="A39" t="s">
        <v>38</v>
      </c>
      <c r="B39" s="16">
        <v>15</v>
      </c>
      <c r="C39" s="16">
        <v>23</v>
      </c>
      <c r="D39" s="16">
        <v>17</v>
      </c>
      <c r="F39" s="16">
        <f t="shared" si="0"/>
        <v>2</v>
      </c>
      <c r="G39" s="3">
        <f t="shared" si="1"/>
        <v>13.333333333333334</v>
      </c>
      <c r="I39" t="s">
        <v>38</v>
      </c>
      <c r="J39" s="1">
        <f t="shared" si="2"/>
        <v>-6</v>
      </c>
      <c r="K39" s="11">
        <f t="shared" si="3"/>
        <v>-26.086956521739129</v>
      </c>
      <c r="M39" s="14">
        <f t="shared" si="4"/>
        <v>37</v>
      </c>
      <c r="N39" t="s">
        <v>56</v>
      </c>
      <c r="O39" s="3">
        <v>-5.4054054054054053</v>
      </c>
      <c r="Q39" s="13">
        <f t="shared" si="5"/>
        <v>37</v>
      </c>
      <c r="R39" t="s">
        <v>73</v>
      </c>
      <c r="S39" s="3">
        <v>-18.151815181518153</v>
      </c>
    </row>
    <row r="40" spans="1:19" x14ac:dyDescent="0.2">
      <c r="A40" t="s">
        <v>39</v>
      </c>
      <c r="B40" s="16">
        <v>2635</v>
      </c>
      <c r="C40" s="16">
        <v>2894</v>
      </c>
      <c r="D40" s="16">
        <v>2540</v>
      </c>
      <c r="F40" s="16">
        <f t="shared" si="0"/>
        <v>-95</v>
      </c>
      <c r="G40" s="3">
        <f t="shared" si="1"/>
        <v>-3.6053130929791273</v>
      </c>
      <c r="I40" t="s">
        <v>39</v>
      </c>
      <c r="J40" s="1">
        <f t="shared" si="2"/>
        <v>-354</v>
      </c>
      <c r="K40" s="11">
        <f t="shared" si="3"/>
        <v>-12.232204561161023</v>
      </c>
      <c r="M40" s="14">
        <f t="shared" si="4"/>
        <v>37</v>
      </c>
      <c r="N40" t="s">
        <v>91</v>
      </c>
      <c r="O40" s="3">
        <v>-5.4054054054054053</v>
      </c>
      <c r="Q40" s="13">
        <f t="shared" si="5"/>
        <v>38</v>
      </c>
      <c r="R40" t="s">
        <v>79</v>
      </c>
      <c r="S40" s="3">
        <v>-18.095238095238095</v>
      </c>
    </row>
    <row r="41" spans="1:19" x14ac:dyDescent="0.2">
      <c r="A41" t="s">
        <v>40</v>
      </c>
      <c r="B41" s="16">
        <v>278</v>
      </c>
      <c r="C41" s="16">
        <v>336</v>
      </c>
      <c r="D41" s="16">
        <v>273</v>
      </c>
      <c r="F41" s="16">
        <f t="shared" si="0"/>
        <v>-5</v>
      </c>
      <c r="G41" s="3">
        <f t="shared" si="1"/>
        <v>-1.7985611510791366</v>
      </c>
      <c r="I41" t="s">
        <v>40</v>
      </c>
      <c r="J41" s="1">
        <f t="shared" si="2"/>
        <v>-63</v>
      </c>
      <c r="K41" s="11">
        <f t="shared" si="3"/>
        <v>-18.75</v>
      </c>
      <c r="M41" s="14">
        <f t="shared" si="4"/>
        <v>39</v>
      </c>
      <c r="N41" t="s">
        <v>55</v>
      </c>
      <c r="O41" s="3">
        <v>-5.2672588436964309</v>
      </c>
      <c r="Q41" s="13">
        <f t="shared" si="5"/>
        <v>39</v>
      </c>
      <c r="R41" t="s">
        <v>91</v>
      </c>
      <c r="S41" s="3">
        <v>-17.84037558685446</v>
      </c>
    </row>
    <row r="42" spans="1:19" x14ac:dyDescent="0.2">
      <c r="A42" t="s">
        <v>41</v>
      </c>
      <c r="B42" s="16">
        <v>232</v>
      </c>
      <c r="C42" s="16">
        <v>310</v>
      </c>
      <c r="D42" s="16">
        <v>228</v>
      </c>
      <c r="F42" s="16">
        <f t="shared" si="0"/>
        <v>-4</v>
      </c>
      <c r="G42" s="3">
        <f t="shared" si="1"/>
        <v>-1.7241379310344827</v>
      </c>
      <c r="I42" t="s">
        <v>41</v>
      </c>
      <c r="J42" s="1">
        <f t="shared" si="2"/>
        <v>-82</v>
      </c>
      <c r="K42" s="11">
        <f t="shared" si="3"/>
        <v>-26.451612903225808</v>
      </c>
      <c r="M42" s="14">
        <f t="shared" si="4"/>
        <v>40</v>
      </c>
      <c r="N42" t="s">
        <v>42</v>
      </c>
      <c r="O42" s="3">
        <v>-5.1344743276283618</v>
      </c>
      <c r="Q42" s="13">
        <f t="shared" si="5"/>
        <v>40</v>
      </c>
      <c r="R42" t="s">
        <v>10</v>
      </c>
      <c r="S42" s="3">
        <v>-17.791411042944784</v>
      </c>
    </row>
    <row r="43" spans="1:19" x14ac:dyDescent="0.2">
      <c r="A43" t="s">
        <v>42</v>
      </c>
      <c r="B43" s="16">
        <v>409</v>
      </c>
      <c r="C43" s="16">
        <v>426</v>
      </c>
      <c r="D43" s="16">
        <v>388</v>
      </c>
      <c r="F43" s="16">
        <f t="shared" si="0"/>
        <v>-21</v>
      </c>
      <c r="G43" s="3">
        <f t="shared" si="1"/>
        <v>-5.1344743276283618</v>
      </c>
      <c r="I43" t="s">
        <v>42</v>
      </c>
      <c r="J43" s="1">
        <f t="shared" si="2"/>
        <v>-38</v>
      </c>
      <c r="K43" s="11">
        <f t="shared" si="3"/>
        <v>-8.92018779342723</v>
      </c>
      <c r="M43" s="14">
        <f t="shared" si="4"/>
        <v>41</v>
      </c>
      <c r="N43" t="s">
        <v>28</v>
      </c>
      <c r="O43" s="3">
        <v>-5</v>
      </c>
      <c r="Q43" s="13">
        <f t="shared" si="5"/>
        <v>41</v>
      </c>
      <c r="R43" t="s">
        <v>18</v>
      </c>
      <c r="S43" s="3">
        <v>-17.396313364055299</v>
      </c>
    </row>
    <row r="44" spans="1:19" x14ac:dyDescent="0.2">
      <c r="A44" t="s">
        <v>43</v>
      </c>
      <c r="B44" s="16">
        <v>2329</v>
      </c>
      <c r="C44" s="16">
        <v>2607</v>
      </c>
      <c r="D44" s="16">
        <v>2217</v>
      </c>
      <c r="F44" s="16">
        <f t="shared" si="0"/>
        <v>-112</v>
      </c>
      <c r="G44" s="3">
        <f t="shared" si="1"/>
        <v>-4.8089308716187205</v>
      </c>
      <c r="I44" t="s">
        <v>43</v>
      </c>
      <c r="J44" s="1">
        <f t="shared" si="2"/>
        <v>-390</v>
      </c>
      <c r="K44" s="11">
        <f t="shared" si="3"/>
        <v>-14.959723820483314</v>
      </c>
      <c r="M44" s="14">
        <f t="shared" si="4"/>
        <v>42</v>
      </c>
      <c r="N44" t="s">
        <v>68</v>
      </c>
      <c r="O44" s="3">
        <v>-4.9833887043189371</v>
      </c>
      <c r="Q44" s="13">
        <f t="shared" si="5"/>
        <v>42</v>
      </c>
      <c r="R44" t="s">
        <v>5</v>
      </c>
      <c r="S44" s="3">
        <v>-17.241379310344829</v>
      </c>
    </row>
    <row r="45" spans="1:19" x14ac:dyDescent="0.2">
      <c r="A45" t="s">
        <v>44</v>
      </c>
      <c r="B45" s="16">
        <v>349</v>
      </c>
      <c r="C45" s="16">
        <v>395</v>
      </c>
      <c r="D45" s="16">
        <v>329</v>
      </c>
      <c r="F45" s="16">
        <f t="shared" si="0"/>
        <v>-20</v>
      </c>
      <c r="G45" s="3">
        <f t="shared" si="1"/>
        <v>-5.7306590257879657</v>
      </c>
      <c r="I45" t="s">
        <v>44</v>
      </c>
      <c r="J45" s="1">
        <f t="shared" si="2"/>
        <v>-66</v>
      </c>
      <c r="K45" s="11">
        <f t="shared" si="3"/>
        <v>-16.708860759493671</v>
      </c>
      <c r="M45" s="14">
        <f t="shared" si="4"/>
        <v>43</v>
      </c>
      <c r="N45" t="s">
        <v>84</v>
      </c>
      <c r="O45" s="3">
        <v>-4.8403976975405545</v>
      </c>
      <c r="Q45" s="13">
        <f t="shared" si="5"/>
        <v>43</v>
      </c>
      <c r="R45" t="s">
        <v>33</v>
      </c>
      <c r="S45" s="3">
        <v>-17.208413001912046</v>
      </c>
    </row>
    <row r="46" spans="1:19" x14ac:dyDescent="0.2">
      <c r="A46" t="s">
        <v>45</v>
      </c>
      <c r="B46" s="16">
        <v>66</v>
      </c>
      <c r="C46" s="16">
        <v>94</v>
      </c>
      <c r="D46" s="16">
        <v>61</v>
      </c>
      <c r="F46" s="16">
        <f t="shared" si="0"/>
        <v>-5</v>
      </c>
      <c r="G46" s="3">
        <f t="shared" si="1"/>
        <v>-7.5757575757575761</v>
      </c>
      <c r="I46" t="s">
        <v>45</v>
      </c>
      <c r="J46" s="1">
        <f t="shared" si="2"/>
        <v>-33</v>
      </c>
      <c r="K46" s="11">
        <f t="shared" si="3"/>
        <v>-35.106382978723403</v>
      </c>
      <c r="M46" s="14">
        <f t="shared" si="4"/>
        <v>44</v>
      </c>
      <c r="N46" t="s">
        <v>16</v>
      </c>
      <c r="O46" s="3">
        <v>-4.8289738430583498</v>
      </c>
      <c r="Q46" s="13">
        <f t="shared" si="5"/>
        <v>44</v>
      </c>
      <c r="R46" t="s">
        <v>90</v>
      </c>
      <c r="S46" s="3">
        <v>-17.112299465240639</v>
      </c>
    </row>
    <row r="47" spans="1:19" x14ac:dyDescent="0.2">
      <c r="A47" t="s">
        <v>46</v>
      </c>
      <c r="B47" s="16">
        <v>305</v>
      </c>
      <c r="C47" s="16">
        <v>310</v>
      </c>
      <c r="D47" s="16">
        <v>291</v>
      </c>
      <c r="F47" s="16">
        <f t="shared" si="0"/>
        <v>-14</v>
      </c>
      <c r="G47" s="3">
        <f t="shared" si="1"/>
        <v>-4.5901639344262293</v>
      </c>
      <c r="I47" t="s">
        <v>46</v>
      </c>
      <c r="J47" s="1">
        <f t="shared" si="2"/>
        <v>-19</v>
      </c>
      <c r="K47" s="11">
        <f t="shared" si="3"/>
        <v>-6.129032258064516</v>
      </c>
      <c r="M47" s="14">
        <f t="shared" si="4"/>
        <v>45</v>
      </c>
      <c r="N47" t="s">
        <v>43</v>
      </c>
      <c r="O47" s="3">
        <v>-4.8089308716187205</v>
      </c>
      <c r="Q47" s="13">
        <f t="shared" si="5"/>
        <v>45</v>
      </c>
      <c r="R47" t="s">
        <v>25</v>
      </c>
      <c r="S47" s="3">
        <v>-16.949152542372879</v>
      </c>
    </row>
    <row r="48" spans="1:19" x14ac:dyDescent="0.2">
      <c r="A48" t="s">
        <v>47</v>
      </c>
      <c r="B48" s="16">
        <v>469</v>
      </c>
      <c r="C48" s="16">
        <v>549</v>
      </c>
      <c r="D48" s="16">
        <v>447</v>
      </c>
      <c r="F48" s="16">
        <f t="shared" si="0"/>
        <v>-22</v>
      </c>
      <c r="G48" s="3">
        <f t="shared" si="1"/>
        <v>-4.6908315565031984</v>
      </c>
      <c r="I48" t="s">
        <v>47</v>
      </c>
      <c r="J48" s="1">
        <f t="shared" si="2"/>
        <v>-102</v>
      </c>
      <c r="K48" s="11">
        <f t="shared" si="3"/>
        <v>-18.579234972677597</v>
      </c>
      <c r="M48" s="14">
        <f t="shared" si="4"/>
        <v>46</v>
      </c>
      <c r="N48" t="s">
        <v>70</v>
      </c>
      <c r="O48" s="3">
        <v>-4.7931805477920628</v>
      </c>
      <c r="Q48" s="13">
        <f t="shared" si="5"/>
        <v>46</v>
      </c>
      <c r="R48" t="s">
        <v>44</v>
      </c>
      <c r="S48" s="3">
        <v>-16.708860759493671</v>
      </c>
    </row>
    <row r="49" spans="1:19" x14ac:dyDescent="0.2">
      <c r="A49" t="s">
        <v>48</v>
      </c>
      <c r="B49" s="16">
        <v>106</v>
      </c>
      <c r="C49" s="16">
        <v>136</v>
      </c>
      <c r="D49" s="16">
        <v>108</v>
      </c>
      <c r="F49" s="16">
        <f t="shared" si="0"/>
        <v>2</v>
      </c>
      <c r="G49" s="3">
        <f t="shared" si="1"/>
        <v>1.8867924528301887</v>
      </c>
      <c r="I49" t="s">
        <v>48</v>
      </c>
      <c r="J49" s="1">
        <f t="shared" si="2"/>
        <v>-28</v>
      </c>
      <c r="K49" s="11">
        <f t="shared" si="3"/>
        <v>-20.588235294117645</v>
      </c>
      <c r="M49" s="14">
        <f t="shared" si="4"/>
        <v>47</v>
      </c>
      <c r="N49" t="s">
        <v>67</v>
      </c>
      <c r="O49" s="3">
        <v>-4.7619047619047619</v>
      </c>
      <c r="Q49" s="13">
        <f t="shared" si="5"/>
        <v>47</v>
      </c>
      <c r="R49" t="s">
        <v>86</v>
      </c>
      <c r="S49" s="3">
        <v>-16.107382550335569</v>
      </c>
    </row>
    <row r="50" spans="1:19" x14ac:dyDescent="0.2">
      <c r="A50" t="s">
        <v>49</v>
      </c>
      <c r="B50" s="16">
        <v>156</v>
      </c>
      <c r="C50" s="16">
        <v>200</v>
      </c>
      <c r="D50" s="16">
        <v>162</v>
      </c>
      <c r="F50" s="16">
        <f t="shared" si="0"/>
        <v>6</v>
      </c>
      <c r="G50" s="3">
        <f t="shared" si="1"/>
        <v>3.8461538461538463</v>
      </c>
      <c r="I50" t="s">
        <v>49</v>
      </c>
      <c r="J50" s="1">
        <f t="shared" si="2"/>
        <v>-38</v>
      </c>
      <c r="K50" s="11">
        <f t="shared" si="3"/>
        <v>-19</v>
      </c>
      <c r="M50" s="14">
        <f t="shared" si="4"/>
        <v>48</v>
      </c>
      <c r="N50" t="s">
        <v>47</v>
      </c>
      <c r="O50" s="3">
        <v>-4.6908315565031984</v>
      </c>
      <c r="Q50" s="13">
        <f t="shared" si="5"/>
        <v>48</v>
      </c>
      <c r="R50" t="s">
        <v>16</v>
      </c>
      <c r="S50" s="3">
        <v>-15.686274509803921</v>
      </c>
    </row>
    <row r="51" spans="1:19" x14ac:dyDescent="0.2">
      <c r="A51" t="s">
        <v>50</v>
      </c>
      <c r="B51" s="16">
        <v>202</v>
      </c>
      <c r="C51" s="16">
        <v>283</v>
      </c>
      <c r="D51" s="16">
        <v>229</v>
      </c>
      <c r="F51" s="16">
        <f t="shared" si="0"/>
        <v>27</v>
      </c>
      <c r="G51" s="3">
        <f t="shared" si="1"/>
        <v>13.366336633663368</v>
      </c>
      <c r="I51" t="s">
        <v>50</v>
      </c>
      <c r="J51" s="1">
        <f t="shared" si="2"/>
        <v>-54</v>
      </c>
      <c r="K51" s="11">
        <f t="shared" si="3"/>
        <v>-19.081272084805654</v>
      </c>
      <c r="M51" s="14">
        <f t="shared" si="4"/>
        <v>49</v>
      </c>
      <c r="N51" t="s">
        <v>7</v>
      </c>
      <c r="O51" s="3">
        <v>-4.5977011494252871</v>
      </c>
      <c r="Q51" s="13">
        <f t="shared" si="5"/>
        <v>49</v>
      </c>
      <c r="R51" t="s">
        <v>26</v>
      </c>
      <c r="S51" s="3">
        <v>-15.157060079292467</v>
      </c>
    </row>
    <row r="52" spans="1:19" x14ac:dyDescent="0.2">
      <c r="A52" t="s">
        <v>51</v>
      </c>
      <c r="B52" s="16">
        <v>34</v>
      </c>
      <c r="C52" s="16">
        <v>49</v>
      </c>
      <c r="D52" s="16">
        <v>36</v>
      </c>
      <c r="F52" s="16">
        <f t="shared" si="0"/>
        <v>2</v>
      </c>
      <c r="G52" s="3">
        <f t="shared" si="1"/>
        <v>5.8823529411764701</v>
      </c>
      <c r="I52" t="s">
        <v>51</v>
      </c>
      <c r="J52" s="1">
        <f t="shared" si="2"/>
        <v>-13</v>
      </c>
      <c r="K52" s="11">
        <f t="shared" si="3"/>
        <v>-26.530612244897959</v>
      </c>
      <c r="M52" s="14">
        <f t="shared" si="4"/>
        <v>50</v>
      </c>
      <c r="N52" t="s">
        <v>46</v>
      </c>
      <c r="O52" s="3">
        <v>-4.5901639344262293</v>
      </c>
      <c r="Q52" s="13">
        <f t="shared" si="5"/>
        <v>50</v>
      </c>
      <c r="R52" t="s">
        <v>36</v>
      </c>
      <c r="S52" s="3">
        <v>-15.075376884422109</v>
      </c>
    </row>
    <row r="53" spans="1:19" x14ac:dyDescent="0.2">
      <c r="A53" t="s">
        <v>52</v>
      </c>
      <c r="B53" s="16">
        <v>5476</v>
      </c>
      <c r="C53" s="16">
        <v>6073</v>
      </c>
      <c r="D53" s="16">
        <v>5174</v>
      </c>
      <c r="F53" s="16">
        <f t="shared" si="0"/>
        <v>-302</v>
      </c>
      <c r="G53" s="3">
        <f t="shared" si="1"/>
        <v>-5.5149744338933528</v>
      </c>
      <c r="I53" t="s">
        <v>52</v>
      </c>
      <c r="J53" s="1">
        <f t="shared" si="2"/>
        <v>-899</v>
      </c>
      <c r="K53" s="11">
        <f t="shared" si="3"/>
        <v>-14.803227399967067</v>
      </c>
      <c r="M53" s="14">
        <f t="shared" si="4"/>
        <v>51</v>
      </c>
      <c r="N53" t="s">
        <v>72</v>
      </c>
      <c r="O53" s="3">
        <v>-4.5576407506702417</v>
      </c>
      <c r="Q53" s="13">
        <f t="shared" si="5"/>
        <v>51</v>
      </c>
      <c r="R53" t="s">
        <v>43</v>
      </c>
      <c r="S53" s="3">
        <v>-14.959723820483314</v>
      </c>
    </row>
    <row r="54" spans="1:19" x14ac:dyDescent="0.2">
      <c r="A54" t="s">
        <v>53</v>
      </c>
      <c r="B54" s="16">
        <v>14</v>
      </c>
      <c r="C54" s="16">
        <v>17</v>
      </c>
      <c r="D54" s="16">
        <v>16</v>
      </c>
      <c r="F54" s="16">
        <f t="shared" si="0"/>
        <v>2</v>
      </c>
      <c r="G54" s="3">
        <f t="shared" si="1"/>
        <v>14.285714285714285</v>
      </c>
      <c r="I54" t="s">
        <v>53</v>
      </c>
      <c r="J54" s="1">
        <f t="shared" si="2"/>
        <v>-1</v>
      </c>
      <c r="K54" s="11">
        <f t="shared" si="3"/>
        <v>-5.8823529411764701</v>
      </c>
      <c r="M54" s="14">
        <f t="shared" si="4"/>
        <v>52</v>
      </c>
      <c r="N54" t="s">
        <v>8</v>
      </c>
      <c r="O54" s="3">
        <v>-4.5143638850889189</v>
      </c>
      <c r="Q54" s="13">
        <f t="shared" si="5"/>
        <v>52</v>
      </c>
      <c r="R54" t="s">
        <v>52</v>
      </c>
      <c r="S54" s="3">
        <v>-14.803227399967067</v>
      </c>
    </row>
    <row r="55" spans="1:19" x14ac:dyDescent="0.2">
      <c r="A55" t="s">
        <v>54</v>
      </c>
      <c r="B55" s="16">
        <v>266</v>
      </c>
      <c r="C55" s="16">
        <v>277</v>
      </c>
      <c r="D55" s="16">
        <v>259</v>
      </c>
      <c r="F55" s="16">
        <f t="shared" si="0"/>
        <v>-7</v>
      </c>
      <c r="G55" s="3">
        <f t="shared" si="1"/>
        <v>-2.6315789473684208</v>
      </c>
      <c r="I55" t="s">
        <v>54</v>
      </c>
      <c r="J55" s="1">
        <f t="shared" si="2"/>
        <v>-18</v>
      </c>
      <c r="K55" s="11">
        <f t="shared" si="3"/>
        <v>-6.4981949458483745</v>
      </c>
      <c r="M55" s="14">
        <f t="shared" si="4"/>
        <v>53</v>
      </c>
      <c r="N55" t="s">
        <v>96</v>
      </c>
      <c r="O55" s="3">
        <v>-4.5134328358208959</v>
      </c>
      <c r="Q55" s="13">
        <f t="shared" si="5"/>
        <v>53</v>
      </c>
      <c r="R55" t="s">
        <v>11</v>
      </c>
      <c r="S55" s="3">
        <v>-14.720812182741117</v>
      </c>
    </row>
    <row r="56" spans="1:19" x14ac:dyDescent="0.2">
      <c r="A56" t="s">
        <v>55</v>
      </c>
      <c r="B56" s="16">
        <v>6417</v>
      </c>
      <c r="C56" s="16">
        <v>6917</v>
      </c>
      <c r="D56" s="16">
        <v>6079</v>
      </c>
      <c r="F56" s="16">
        <f t="shared" si="0"/>
        <v>-338</v>
      </c>
      <c r="G56" s="3">
        <f t="shared" si="1"/>
        <v>-5.2672588436964309</v>
      </c>
      <c r="I56" t="s">
        <v>55</v>
      </c>
      <c r="J56" s="1">
        <f t="shared" si="2"/>
        <v>-838</v>
      </c>
      <c r="K56" s="11">
        <f t="shared" si="3"/>
        <v>-12.115078791383548</v>
      </c>
      <c r="M56" s="14">
        <f t="shared" si="4"/>
        <v>54</v>
      </c>
      <c r="N56" t="s">
        <v>103</v>
      </c>
      <c r="O56" s="3">
        <v>-4.3859649122807012</v>
      </c>
      <c r="Q56" s="13">
        <f t="shared" si="5"/>
        <v>54</v>
      </c>
      <c r="R56" t="s">
        <v>72</v>
      </c>
      <c r="S56" s="3">
        <v>-14.628297362110313</v>
      </c>
    </row>
    <row r="57" spans="1:19" x14ac:dyDescent="0.2">
      <c r="A57" t="s">
        <v>56</v>
      </c>
      <c r="B57" s="16">
        <v>185</v>
      </c>
      <c r="C57" s="16">
        <v>234</v>
      </c>
      <c r="D57" s="16">
        <v>175</v>
      </c>
      <c r="F57" s="16">
        <f t="shared" si="0"/>
        <v>-10</v>
      </c>
      <c r="G57" s="3">
        <f t="shared" si="1"/>
        <v>-5.4054054054054053</v>
      </c>
      <c r="I57" t="s">
        <v>56</v>
      </c>
      <c r="J57" s="1">
        <f t="shared" si="2"/>
        <v>-59</v>
      </c>
      <c r="K57" s="11">
        <f t="shared" si="3"/>
        <v>-25.213675213675213</v>
      </c>
      <c r="M57" s="14">
        <f t="shared" si="4"/>
        <v>55</v>
      </c>
      <c r="N57" t="s">
        <v>12</v>
      </c>
      <c r="O57" s="3">
        <v>-4.3478260869565215</v>
      </c>
      <c r="Q57" s="13">
        <f t="shared" si="5"/>
        <v>55</v>
      </c>
      <c r="R57" t="s">
        <v>94</v>
      </c>
      <c r="S57" s="3">
        <v>-14.545454545454545</v>
      </c>
    </row>
    <row r="58" spans="1:19" x14ac:dyDescent="0.2">
      <c r="A58" t="s">
        <v>57</v>
      </c>
      <c r="B58" s="16">
        <v>151</v>
      </c>
      <c r="C58" s="16">
        <v>162</v>
      </c>
      <c r="D58" s="16">
        <v>139</v>
      </c>
      <c r="F58" s="16">
        <f t="shared" si="0"/>
        <v>-12</v>
      </c>
      <c r="G58" s="3">
        <f t="shared" si="1"/>
        <v>-7.9470198675496695</v>
      </c>
      <c r="I58" t="s">
        <v>57</v>
      </c>
      <c r="J58" s="1">
        <f t="shared" si="2"/>
        <v>-23</v>
      </c>
      <c r="K58" s="11">
        <f t="shared" si="3"/>
        <v>-14.19753086419753</v>
      </c>
      <c r="M58" s="14">
        <f t="shared" si="4"/>
        <v>56</v>
      </c>
      <c r="N58" t="s">
        <v>19</v>
      </c>
      <c r="O58" s="3">
        <v>-3.9408866995073892</v>
      </c>
      <c r="Q58" s="13">
        <f t="shared" si="5"/>
        <v>56</v>
      </c>
      <c r="R58" t="s">
        <v>59</v>
      </c>
      <c r="S58" s="3">
        <v>-14.418604651162791</v>
      </c>
    </row>
    <row r="59" spans="1:19" x14ac:dyDescent="0.2">
      <c r="A59" t="s">
        <v>58</v>
      </c>
      <c r="B59" s="16">
        <v>50</v>
      </c>
      <c r="C59" s="16">
        <v>36</v>
      </c>
      <c r="D59" s="16">
        <v>38</v>
      </c>
      <c r="F59" s="16">
        <f t="shared" si="0"/>
        <v>-12</v>
      </c>
      <c r="G59" s="3">
        <f t="shared" si="1"/>
        <v>-24</v>
      </c>
      <c r="I59" t="s">
        <v>58</v>
      </c>
      <c r="J59" s="1">
        <f t="shared" si="2"/>
        <v>2</v>
      </c>
      <c r="K59" s="11">
        <f t="shared" si="3"/>
        <v>5.5555555555555554</v>
      </c>
      <c r="M59" s="14">
        <f t="shared" si="4"/>
        <v>57</v>
      </c>
      <c r="N59" t="s">
        <v>39</v>
      </c>
      <c r="O59" s="3">
        <v>-3.6053130929791273</v>
      </c>
      <c r="Q59" s="13">
        <f t="shared" si="5"/>
        <v>57</v>
      </c>
      <c r="R59" t="s">
        <v>84</v>
      </c>
      <c r="S59" s="3">
        <v>-14.363079821050153</v>
      </c>
    </row>
    <row r="60" spans="1:19" x14ac:dyDescent="0.2">
      <c r="A60" t="s">
        <v>59</v>
      </c>
      <c r="B60" s="16">
        <v>208</v>
      </c>
      <c r="C60" s="16">
        <v>215</v>
      </c>
      <c r="D60" s="16">
        <v>184</v>
      </c>
      <c r="F60" s="16">
        <f t="shared" si="0"/>
        <v>-24</v>
      </c>
      <c r="G60" s="3">
        <f t="shared" si="1"/>
        <v>-11.538461538461538</v>
      </c>
      <c r="I60" t="s">
        <v>59</v>
      </c>
      <c r="J60" s="1">
        <f t="shared" si="2"/>
        <v>-31</v>
      </c>
      <c r="K60" s="11">
        <f t="shared" si="3"/>
        <v>-14.418604651162791</v>
      </c>
      <c r="M60" s="14">
        <f t="shared" si="4"/>
        <v>58</v>
      </c>
      <c r="N60" t="s">
        <v>80</v>
      </c>
      <c r="O60" s="3">
        <v>-3.4807149576669802</v>
      </c>
      <c r="Q60" s="13">
        <f t="shared" si="5"/>
        <v>58</v>
      </c>
      <c r="R60" t="s">
        <v>65</v>
      </c>
      <c r="S60" s="3">
        <v>-14.285714285714285</v>
      </c>
    </row>
    <row r="61" spans="1:19" x14ac:dyDescent="0.2">
      <c r="A61" t="s">
        <v>60</v>
      </c>
      <c r="B61" s="16">
        <v>312</v>
      </c>
      <c r="C61" s="16">
        <v>326</v>
      </c>
      <c r="D61" s="16">
        <v>303</v>
      </c>
      <c r="F61" s="16">
        <f t="shared" si="0"/>
        <v>-9</v>
      </c>
      <c r="G61" s="3">
        <f t="shared" si="1"/>
        <v>-2.8846153846153846</v>
      </c>
      <c r="I61" t="s">
        <v>60</v>
      </c>
      <c r="J61" s="1">
        <f t="shared" si="2"/>
        <v>-23</v>
      </c>
      <c r="K61" s="11">
        <f t="shared" si="3"/>
        <v>-7.0552147239263796</v>
      </c>
      <c r="M61" s="14">
        <f t="shared" si="4"/>
        <v>59</v>
      </c>
      <c r="N61" t="s">
        <v>35</v>
      </c>
      <c r="O61" s="3">
        <v>-3.3898305084745761</v>
      </c>
      <c r="Q61" s="13">
        <f t="shared" si="5"/>
        <v>58</v>
      </c>
      <c r="R61" t="s">
        <v>80</v>
      </c>
      <c r="S61" s="3">
        <v>-14.285714285714285</v>
      </c>
    </row>
    <row r="62" spans="1:19" x14ac:dyDescent="0.2">
      <c r="A62" t="s">
        <v>61</v>
      </c>
      <c r="B62" s="16">
        <v>49</v>
      </c>
      <c r="C62" s="16">
        <v>51</v>
      </c>
      <c r="D62" s="16">
        <v>39</v>
      </c>
      <c r="F62" s="16">
        <f t="shared" si="0"/>
        <v>-10</v>
      </c>
      <c r="G62" s="3">
        <f t="shared" si="1"/>
        <v>-20.408163265306122</v>
      </c>
      <c r="I62" t="s">
        <v>61</v>
      </c>
      <c r="J62" s="1">
        <f t="shared" si="2"/>
        <v>-12</v>
      </c>
      <c r="K62" s="11">
        <f t="shared" si="3"/>
        <v>-23.52941176470588</v>
      </c>
      <c r="M62" s="14">
        <f t="shared" si="4"/>
        <v>60</v>
      </c>
      <c r="N62" t="s">
        <v>9</v>
      </c>
      <c r="O62" s="3">
        <v>-3.3734005428460647</v>
      </c>
      <c r="Q62" s="13">
        <f t="shared" si="5"/>
        <v>60</v>
      </c>
      <c r="R62" t="s">
        <v>57</v>
      </c>
      <c r="S62" s="3">
        <v>-14.19753086419753</v>
      </c>
    </row>
    <row r="63" spans="1:19" x14ac:dyDescent="0.2">
      <c r="A63" t="s">
        <v>62</v>
      </c>
      <c r="B63" s="16">
        <v>108</v>
      </c>
      <c r="C63" s="16">
        <v>125</v>
      </c>
      <c r="D63" s="16">
        <v>111</v>
      </c>
      <c r="F63" s="16">
        <f t="shared" si="0"/>
        <v>3</v>
      </c>
      <c r="G63" s="3">
        <f t="shared" si="1"/>
        <v>2.7777777777777777</v>
      </c>
      <c r="I63" t="s">
        <v>62</v>
      </c>
      <c r="J63" s="1">
        <f t="shared" si="2"/>
        <v>-14</v>
      </c>
      <c r="K63" s="11">
        <f t="shared" si="3"/>
        <v>-11.200000000000001</v>
      </c>
      <c r="M63" s="14">
        <f t="shared" si="4"/>
        <v>61</v>
      </c>
      <c r="N63" t="s">
        <v>18</v>
      </c>
      <c r="O63" s="3">
        <v>-3.2388663967611335</v>
      </c>
      <c r="Q63" s="13">
        <f t="shared" si="5"/>
        <v>61</v>
      </c>
      <c r="R63" t="s">
        <v>103</v>
      </c>
      <c r="S63" s="3">
        <v>-14.173228346456693</v>
      </c>
    </row>
    <row r="64" spans="1:19" x14ac:dyDescent="0.2">
      <c r="A64" t="s">
        <v>63</v>
      </c>
      <c r="B64" s="16">
        <v>59</v>
      </c>
      <c r="C64" s="16">
        <v>89</v>
      </c>
      <c r="D64" s="16">
        <v>61</v>
      </c>
      <c r="F64" s="16">
        <f t="shared" si="0"/>
        <v>2</v>
      </c>
      <c r="G64" s="3">
        <f t="shared" si="1"/>
        <v>3.3898305084745761</v>
      </c>
      <c r="I64" t="s">
        <v>63</v>
      </c>
      <c r="J64" s="1">
        <f t="shared" si="2"/>
        <v>-28</v>
      </c>
      <c r="K64" s="11">
        <f t="shared" si="3"/>
        <v>-31.460674157303369</v>
      </c>
      <c r="M64" s="14">
        <f t="shared" si="4"/>
        <v>62</v>
      </c>
      <c r="N64" t="s">
        <v>82</v>
      </c>
      <c r="O64" s="3">
        <v>-3.0029296875</v>
      </c>
      <c r="Q64" s="13">
        <f t="shared" si="5"/>
        <v>62</v>
      </c>
      <c r="R64" t="s">
        <v>29</v>
      </c>
      <c r="S64" s="3">
        <v>-13.600000000000001</v>
      </c>
    </row>
    <row r="65" spans="1:19" x14ac:dyDescent="0.2">
      <c r="A65" t="s">
        <v>64</v>
      </c>
      <c r="B65" s="16">
        <v>43</v>
      </c>
      <c r="C65" s="16">
        <v>53</v>
      </c>
      <c r="D65" s="16">
        <v>38</v>
      </c>
      <c r="F65" s="16">
        <f t="shared" si="0"/>
        <v>-5</v>
      </c>
      <c r="G65" s="3">
        <f t="shared" si="1"/>
        <v>-11.627906976744185</v>
      </c>
      <c r="I65" t="s">
        <v>64</v>
      </c>
      <c r="J65" s="1">
        <f t="shared" si="2"/>
        <v>-15</v>
      </c>
      <c r="K65" s="11">
        <f t="shared" si="3"/>
        <v>-28.30188679245283</v>
      </c>
      <c r="M65" s="14">
        <f t="shared" si="4"/>
        <v>63</v>
      </c>
      <c r="N65" t="s">
        <v>0</v>
      </c>
      <c r="O65" s="3">
        <v>-3</v>
      </c>
      <c r="Q65" s="13">
        <f t="shared" si="5"/>
        <v>63</v>
      </c>
      <c r="R65" t="s">
        <v>96</v>
      </c>
      <c r="S65" s="3">
        <v>-13.18931828050369</v>
      </c>
    </row>
    <row r="66" spans="1:19" x14ac:dyDescent="0.2">
      <c r="A66" t="s">
        <v>65</v>
      </c>
      <c r="B66" s="16">
        <v>47</v>
      </c>
      <c r="C66" s="16">
        <v>56</v>
      </c>
      <c r="D66" s="16">
        <v>48</v>
      </c>
      <c r="F66" s="16">
        <f t="shared" si="0"/>
        <v>1</v>
      </c>
      <c r="G66" s="3">
        <f t="shared" si="1"/>
        <v>2.1276595744680851</v>
      </c>
      <c r="I66" t="s">
        <v>65</v>
      </c>
      <c r="J66" s="1">
        <f t="shared" si="2"/>
        <v>-8</v>
      </c>
      <c r="K66" s="11">
        <f t="shared" si="3"/>
        <v>-14.285714285714285</v>
      </c>
      <c r="M66" s="14">
        <f t="shared" si="4"/>
        <v>64</v>
      </c>
      <c r="N66" t="s">
        <v>60</v>
      </c>
      <c r="O66" s="3">
        <v>-2.8846153846153846</v>
      </c>
      <c r="Q66" s="13">
        <f t="shared" si="5"/>
        <v>64</v>
      </c>
      <c r="R66" t="s">
        <v>100</v>
      </c>
      <c r="S66" s="3">
        <v>-12.887828162291171</v>
      </c>
    </row>
    <row r="67" spans="1:19" x14ac:dyDescent="0.2">
      <c r="A67" t="s">
        <v>66</v>
      </c>
      <c r="B67" s="16">
        <v>16</v>
      </c>
      <c r="C67" s="16">
        <v>19</v>
      </c>
      <c r="D67" s="16">
        <v>14</v>
      </c>
      <c r="F67" s="16">
        <f t="shared" si="0"/>
        <v>-2</v>
      </c>
      <c r="G67" s="3">
        <f t="shared" si="1"/>
        <v>-12.5</v>
      </c>
      <c r="I67" t="s">
        <v>66</v>
      </c>
      <c r="J67" s="1">
        <f t="shared" si="2"/>
        <v>-5</v>
      </c>
      <c r="K67" s="11">
        <f t="shared" si="3"/>
        <v>-26.315789473684209</v>
      </c>
      <c r="M67" s="14">
        <f t="shared" si="4"/>
        <v>65</v>
      </c>
      <c r="N67" t="s">
        <v>88</v>
      </c>
      <c r="O67" s="3">
        <v>-2.7027027027027026</v>
      </c>
      <c r="Q67" s="13">
        <f t="shared" si="5"/>
        <v>65</v>
      </c>
      <c r="R67" t="s">
        <v>70</v>
      </c>
      <c r="S67" s="3">
        <v>-12.854950115118957</v>
      </c>
    </row>
    <row r="68" spans="1:19" x14ac:dyDescent="0.2">
      <c r="A68" t="s">
        <v>67</v>
      </c>
      <c r="B68" s="16">
        <v>42</v>
      </c>
      <c r="C68" s="16">
        <v>40</v>
      </c>
      <c r="D68" s="16">
        <v>40</v>
      </c>
      <c r="F68" s="16">
        <f t="shared" ref="F68:F105" si="6">D68-B68</f>
        <v>-2</v>
      </c>
      <c r="G68" s="3">
        <f t="shared" ref="G68:G105" si="7">((D68-B68)/B68)*100</f>
        <v>-4.7619047619047619</v>
      </c>
      <c r="I68" t="s">
        <v>67</v>
      </c>
      <c r="J68" s="1">
        <f t="shared" ref="J68:J105" si="8">D68-C68</f>
        <v>0</v>
      </c>
      <c r="K68" s="11">
        <f t="shared" ref="K68:K105" si="9">((D68-C68)/C68)*100</f>
        <v>0</v>
      </c>
      <c r="M68" s="14">
        <f t="shared" ref="M68:M105" si="10">_xlfn.RANK.EQ(O68,$O$3:$O$105,1)</f>
        <v>66</v>
      </c>
      <c r="N68" t="s">
        <v>32</v>
      </c>
      <c r="O68" s="3">
        <v>-2.6315789473684208</v>
      </c>
      <c r="Q68" s="13">
        <f t="shared" ref="Q68:Q105" si="11">_xlfn.RANK.EQ(S68,$S$3:$S$105,1)</f>
        <v>66</v>
      </c>
      <c r="R68" t="s">
        <v>89</v>
      </c>
      <c r="S68" s="3">
        <v>-12.820512820512819</v>
      </c>
    </row>
    <row r="69" spans="1:19" x14ac:dyDescent="0.2">
      <c r="A69" t="s">
        <v>0</v>
      </c>
      <c r="B69" s="16">
        <v>65800</v>
      </c>
      <c r="C69" s="16">
        <v>71103</v>
      </c>
      <c r="D69" s="16">
        <v>63826</v>
      </c>
      <c r="F69" s="16">
        <f t="shared" si="6"/>
        <v>-1974</v>
      </c>
      <c r="G69" s="3">
        <f t="shared" si="7"/>
        <v>-3</v>
      </c>
      <c r="I69" t="s">
        <v>0</v>
      </c>
      <c r="J69" s="1">
        <f t="shared" si="8"/>
        <v>-7277</v>
      </c>
      <c r="K69" s="11">
        <f t="shared" si="9"/>
        <v>-10.234448616795353</v>
      </c>
      <c r="M69" s="14">
        <f t="shared" si="10"/>
        <v>66</v>
      </c>
      <c r="N69" t="s">
        <v>54</v>
      </c>
      <c r="O69" s="3">
        <v>-2.6315789473684208</v>
      </c>
      <c r="Q69" s="13">
        <f t="shared" si="11"/>
        <v>67</v>
      </c>
      <c r="R69" t="s">
        <v>93</v>
      </c>
      <c r="S69" s="3">
        <v>-12.269938650306749</v>
      </c>
    </row>
    <row r="70" spans="1:19" x14ac:dyDescent="0.2">
      <c r="A70" t="s">
        <v>68</v>
      </c>
      <c r="B70" s="16">
        <v>1204</v>
      </c>
      <c r="C70" s="16">
        <v>1254</v>
      </c>
      <c r="D70" s="16">
        <v>1144</v>
      </c>
      <c r="F70" s="16">
        <f t="shared" si="6"/>
        <v>-60</v>
      </c>
      <c r="G70" s="3">
        <f t="shared" si="7"/>
        <v>-4.9833887043189371</v>
      </c>
      <c r="I70" t="s">
        <v>68</v>
      </c>
      <c r="J70" s="1">
        <f t="shared" si="8"/>
        <v>-110</v>
      </c>
      <c r="K70" s="11">
        <f t="shared" si="9"/>
        <v>-8.7719298245614024</v>
      </c>
      <c r="M70" s="14">
        <f t="shared" si="10"/>
        <v>68</v>
      </c>
      <c r="N70" t="s">
        <v>17</v>
      </c>
      <c r="O70" s="3">
        <v>-2.4390243902439024</v>
      </c>
      <c r="Q70" s="13">
        <f t="shared" si="11"/>
        <v>68</v>
      </c>
      <c r="R70" t="s">
        <v>20</v>
      </c>
      <c r="S70" s="3">
        <v>-12.244897959183673</v>
      </c>
    </row>
    <row r="71" spans="1:19" x14ac:dyDescent="0.2">
      <c r="A71" t="s">
        <v>69</v>
      </c>
      <c r="B71" s="16">
        <v>12997</v>
      </c>
      <c r="C71" s="16">
        <v>12977</v>
      </c>
      <c r="D71" s="16">
        <v>11826</v>
      </c>
      <c r="F71" s="16">
        <f t="shared" si="6"/>
        <v>-1171</v>
      </c>
      <c r="G71" s="3">
        <f t="shared" si="7"/>
        <v>-9.0097714857274767</v>
      </c>
      <c r="I71" t="s">
        <v>69</v>
      </c>
      <c r="J71" s="1">
        <f t="shared" si="8"/>
        <v>-1151</v>
      </c>
      <c r="K71" s="11">
        <f t="shared" si="9"/>
        <v>-8.8695384141172831</v>
      </c>
      <c r="M71" s="14">
        <f t="shared" si="10"/>
        <v>69</v>
      </c>
      <c r="N71" t="s">
        <v>6</v>
      </c>
      <c r="O71" s="3">
        <v>-2.3339317773788149</v>
      </c>
      <c r="Q71" s="13">
        <f t="shared" si="11"/>
        <v>69</v>
      </c>
      <c r="R71" t="s">
        <v>39</v>
      </c>
      <c r="S71" s="3">
        <v>-12.232204561161023</v>
      </c>
    </row>
    <row r="72" spans="1:19" x14ac:dyDescent="0.2">
      <c r="A72" t="s">
        <v>70</v>
      </c>
      <c r="B72" s="16">
        <v>7156</v>
      </c>
      <c r="C72" s="16">
        <v>7818</v>
      </c>
      <c r="D72" s="16">
        <v>6813</v>
      </c>
      <c r="F72" s="16">
        <f t="shared" si="6"/>
        <v>-343</v>
      </c>
      <c r="G72" s="3">
        <f t="shared" si="7"/>
        <v>-4.7931805477920628</v>
      </c>
      <c r="I72" t="s">
        <v>70</v>
      </c>
      <c r="J72" s="1">
        <f t="shared" si="8"/>
        <v>-1005</v>
      </c>
      <c r="K72" s="11">
        <f t="shared" si="9"/>
        <v>-12.854950115118957</v>
      </c>
      <c r="M72" s="14">
        <f t="shared" si="10"/>
        <v>70</v>
      </c>
      <c r="N72" t="s">
        <v>30</v>
      </c>
      <c r="O72" s="3">
        <v>-2.2222222222222223</v>
      </c>
      <c r="Q72" s="13">
        <f t="shared" si="11"/>
        <v>70</v>
      </c>
      <c r="R72" t="s">
        <v>13</v>
      </c>
      <c r="S72" s="3">
        <v>-12.18836565096953</v>
      </c>
    </row>
    <row r="73" spans="1:19" x14ac:dyDescent="0.2">
      <c r="A73" t="s">
        <v>71</v>
      </c>
      <c r="B73" s="16">
        <v>126</v>
      </c>
      <c r="C73" s="16">
        <v>129</v>
      </c>
      <c r="D73" s="16">
        <v>115</v>
      </c>
      <c r="F73" s="16">
        <f t="shared" si="6"/>
        <v>-11</v>
      </c>
      <c r="G73" s="3">
        <f t="shared" si="7"/>
        <v>-8.7301587301587293</v>
      </c>
      <c r="I73" t="s">
        <v>71</v>
      </c>
      <c r="J73" s="1">
        <f t="shared" si="8"/>
        <v>-14</v>
      </c>
      <c r="K73" s="11">
        <f t="shared" si="9"/>
        <v>-10.852713178294573</v>
      </c>
      <c r="M73" s="14">
        <f t="shared" si="10"/>
        <v>71</v>
      </c>
      <c r="N73" t="s">
        <v>29</v>
      </c>
      <c r="O73" s="3">
        <v>-1.8181818181818181</v>
      </c>
      <c r="Q73" s="13">
        <f t="shared" si="11"/>
        <v>71</v>
      </c>
      <c r="R73" t="s">
        <v>55</v>
      </c>
      <c r="S73" s="3">
        <v>-12.115078791383548</v>
      </c>
    </row>
    <row r="74" spans="1:19" x14ac:dyDescent="0.2">
      <c r="A74" t="s">
        <v>72</v>
      </c>
      <c r="B74" s="16">
        <v>373</v>
      </c>
      <c r="C74" s="16">
        <v>417</v>
      </c>
      <c r="D74" s="16">
        <v>356</v>
      </c>
      <c r="F74" s="16">
        <f t="shared" si="6"/>
        <v>-17</v>
      </c>
      <c r="G74" s="3">
        <f t="shared" si="7"/>
        <v>-4.5576407506702417</v>
      </c>
      <c r="I74" t="s">
        <v>72</v>
      </c>
      <c r="J74" s="1">
        <f t="shared" si="8"/>
        <v>-61</v>
      </c>
      <c r="K74" s="11">
        <f t="shared" si="9"/>
        <v>-14.628297362110313</v>
      </c>
      <c r="M74" s="14">
        <f t="shared" si="10"/>
        <v>72</v>
      </c>
      <c r="N74" t="s">
        <v>40</v>
      </c>
      <c r="O74" s="3">
        <v>-1.7985611510791366</v>
      </c>
      <c r="Q74" s="13">
        <f t="shared" si="11"/>
        <v>72</v>
      </c>
      <c r="R74" t="s">
        <v>76</v>
      </c>
      <c r="S74" s="3">
        <v>-12.072604474461798</v>
      </c>
    </row>
    <row r="75" spans="1:19" x14ac:dyDescent="0.2">
      <c r="A75" t="s">
        <v>73</v>
      </c>
      <c r="B75" s="16">
        <v>279</v>
      </c>
      <c r="C75" s="16">
        <v>303</v>
      </c>
      <c r="D75" s="16">
        <v>248</v>
      </c>
      <c r="F75" s="16">
        <f t="shared" si="6"/>
        <v>-31</v>
      </c>
      <c r="G75" s="3">
        <f t="shared" si="7"/>
        <v>-11.111111111111111</v>
      </c>
      <c r="I75" t="s">
        <v>73</v>
      </c>
      <c r="J75" s="1">
        <f t="shared" si="8"/>
        <v>-55</v>
      </c>
      <c r="K75" s="11">
        <f t="shared" si="9"/>
        <v>-18.151815181518153</v>
      </c>
      <c r="M75" s="14">
        <f t="shared" si="10"/>
        <v>73</v>
      </c>
      <c r="N75" t="s">
        <v>41</v>
      </c>
      <c r="O75" s="3">
        <v>-1.7241379310344827</v>
      </c>
      <c r="Q75" s="13">
        <f t="shared" si="11"/>
        <v>73</v>
      </c>
      <c r="R75" t="s">
        <v>7</v>
      </c>
      <c r="S75" s="3">
        <v>-11.702127659574469</v>
      </c>
    </row>
    <row r="76" spans="1:19" x14ac:dyDescent="0.2">
      <c r="A76" t="s">
        <v>74</v>
      </c>
      <c r="B76" s="16">
        <v>67</v>
      </c>
      <c r="C76" s="16">
        <v>75</v>
      </c>
      <c r="D76" s="16">
        <v>55</v>
      </c>
      <c r="F76" s="16">
        <f t="shared" si="6"/>
        <v>-12</v>
      </c>
      <c r="G76" s="3">
        <f t="shared" si="7"/>
        <v>-17.910447761194028</v>
      </c>
      <c r="I76" t="s">
        <v>74</v>
      </c>
      <c r="J76" s="1">
        <f t="shared" si="8"/>
        <v>-20</v>
      </c>
      <c r="K76" s="11">
        <f t="shared" si="9"/>
        <v>-26.666666666666668</v>
      </c>
      <c r="M76" s="14">
        <f t="shared" si="10"/>
        <v>74</v>
      </c>
      <c r="N76" t="s">
        <v>3</v>
      </c>
      <c r="O76" s="3">
        <v>-1.6666666666666667</v>
      </c>
      <c r="Q76" s="13">
        <f t="shared" si="11"/>
        <v>74</v>
      </c>
      <c r="R76" t="s">
        <v>62</v>
      </c>
      <c r="S76" s="3">
        <v>-11.200000000000001</v>
      </c>
    </row>
    <row r="77" spans="1:19" x14ac:dyDescent="0.2">
      <c r="A77" t="s">
        <v>75</v>
      </c>
      <c r="B77" s="16">
        <v>90</v>
      </c>
      <c r="C77" s="16">
        <v>103</v>
      </c>
      <c r="D77" s="16">
        <v>84</v>
      </c>
      <c r="F77" s="16">
        <f t="shared" si="6"/>
        <v>-6</v>
      </c>
      <c r="G77" s="3">
        <f t="shared" si="7"/>
        <v>-6.666666666666667</v>
      </c>
      <c r="I77" t="s">
        <v>75</v>
      </c>
      <c r="J77" s="1">
        <f t="shared" si="8"/>
        <v>-19</v>
      </c>
      <c r="K77" s="11">
        <f t="shared" si="9"/>
        <v>-18.446601941747574</v>
      </c>
      <c r="M77" s="14">
        <f t="shared" si="10"/>
        <v>75</v>
      </c>
      <c r="N77" t="s">
        <v>86</v>
      </c>
      <c r="O77" s="3">
        <v>-1.5748031496062991</v>
      </c>
      <c r="Q77" s="13">
        <f t="shared" si="11"/>
        <v>75</v>
      </c>
      <c r="R77" t="s">
        <v>27</v>
      </c>
      <c r="S77" s="3">
        <v>-11.111111111111111</v>
      </c>
    </row>
    <row r="78" spans="1:19" x14ac:dyDescent="0.2">
      <c r="A78" t="s">
        <v>76</v>
      </c>
      <c r="B78" s="16">
        <v>2309</v>
      </c>
      <c r="C78" s="16">
        <v>2369</v>
      </c>
      <c r="D78" s="16">
        <v>2083</v>
      </c>
      <c r="F78" s="16">
        <f t="shared" si="6"/>
        <v>-226</v>
      </c>
      <c r="G78" s="3">
        <f t="shared" si="7"/>
        <v>-9.7877869207449102</v>
      </c>
      <c r="I78" t="s">
        <v>76</v>
      </c>
      <c r="J78" s="1">
        <f t="shared" si="8"/>
        <v>-286</v>
      </c>
      <c r="K78" s="11">
        <f t="shared" si="9"/>
        <v>-12.072604474461798</v>
      </c>
      <c r="M78" s="14">
        <f t="shared" si="10"/>
        <v>76</v>
      </c>
      <c r="N78" t="s">
        <v>79</v>
      </c>
      <c r="O78" s="3">
        <v>-1.5267175572519083</v>
      </c>
      <c r="Q78" s="13">
        <f t="shared" si="11"/>
        <v>76</v>
      </c>
      <c r="R78" t="s">
        <v>71</v>
      </c>
      <c r="S78" s="3">
        <v>-10.852713178294573</v>
      </c>
    </row>
    <row r="79" spans="1:19" x14ac:dyDescent="0.2">
      <c r="A79" t="s">
        <v>77</v>
      </c>
      <c r="B79" s="16">
        <v>328</v>
      </c>
      <c r="C79" s="16">
        <v>297</v>
      </c>
      <c r="D79" s="16">
        <v>307</v>
      </c>
      <c r="F79" s="16">
        <f t="shared" si="6"/>
        <v>-21</v>
      </c>
      <c r="G79" s="3">
        <f t="shared" si="7"/>
        <v>-6.4024390243902438</v>
      </c>
      <c r="I79" t="s">
        <v>77</v>
      </c>
      <c r="J79" s="1">
        <f t="shared" si="8"/>
        <v>10</v>
      </c>
      <c r="K79" s="11">
        <f t="shared" si="9"/>
        <v>3.3670033670033668</v>
      </c>
      <c r="M79" s="14">
        <f t="shared" si="10"/>
        <v>77</v>
      </c>
      <c r="N79" t="s">
        <v>83</v>
      </c>
      <c r="O79" s="3">
        <v>-0.89285714285714279</v>
      </c>
      <c r="Q79" s="13">
        <f t="shared" si="11"/>
        <v>77</v>
      </c>
      <c r="R79" t="s">
        <v>8</v>
      </c>
      <c r="S79" s="3">
        <v>-10.787321063394684</v>
      </c>
    </row>
    <row r="80" spans="1:19" x14ac:dyDescent="0.2">
      <c r="A80" t="s">
        <v>78</v>
      </c>
      <c r="B80" s="16">
        <v>24</v>
      </c>
      <c r="C80" s="16">
        <v>11</v>
      </c>
      <c r="D80" s="16">
        <v>28</v>
      </c>
      <c r="F80" s="16">
        <f t="shared" si="6"/>
        <v>4</v>
      </c>
      <c r="G80" s="3">
        <f t="shared" si="7"/>
        <v>16.666666666666664</v>
      </c>
      <c r="I80" t="s">
        <v>78</v>
      </c>
      <c r="J80" s="1">
        <f t="shared" si="8"/>
        <v>17</v>
      </c>
      <c r="K80" s="11">
        <f t="shared" si="9"/>
        <v>154.54545454545453</v>
      </c>
      <c r="M80" s="14">
        <f t="shared" si="10"/>
        <v>78</v>
      </c>
      <c r="N80" t="s">
        <v>100</v>
      </c>
      <c r="O80" s="3">
        <v>-0.81521739130434778</v>
      </c>
      <c r="Q80" s="13">
        <f t="shared" si="11"/>
        <v>78</v>
      </c>
      <c r="R80" t="s">
        <v>82</v>
      </c>
      <c r="S80" s="3">
        <v>-10.25525186356449</v>
      </c>
    </row>
    <row r="81" spans="1:19" x14ac:dyDescent="0.2">
      <c r="A81" t="s">
        <v>79</v>
      </c>
      <c r="B81" s="16">
        <v>262</v>
      </c>
      <c r="C81" s="16">
        <v>315</v>
      </c>
      <c r="D81" s="16">
        <v>258</v>
      </c>
      <c r="F81" s="16">
        <f t="shared" si="6"/>
        <v>-4</v>
      </c>
      <c r="G81" s="3">
        <f t="shared" si="7"/>
        <v>-1.5267175572519083</v>
      </c>
      <c r="I81" t="s">
        <v>79</v>
      </c>
      <c r="J81" s="1">
        <f t="shared" si="8"/>
        <v>-57</v>
      </c>
      <c r="K81" s="11">
        <f t="shared" si="9"/>
        <v>-18.095238095238095</v>
      </c>
      <c r="M81" s="14">
        <f t="shared" si="10"/>
        <v>79</v>
      </c>
      <c r="N81" t="s">
        <v>36</v>
      </c>
      <c r="O81" s="3">
        <v>-0.58823529411764708</v>
      </c>
      <c r="Q81" s="13">
        <f t="shared" si="11"/>
        <v>79</v>
      </c>
      <c r="R81" t="s">
        <v>0</v>
      </c>
      <c r="S81" s="3">
        <v>-10.234448616795353</v>
      </c>
    </row>
    <row r="82" spans="1:19" x14ac:dyDescent="0.2">
      <c r="A82" t="s">
        <v>80</v>
      </c>
      <c r="B82" s="16">
        <v>1063</v>
      </c>
      <c r="C82" s="16">
        <v>1197</v>
      </c>
      <c r="D82" s="16">
        <v>1026</v>
      </c>
      <c r="F82" s="16">
        <f t="shared" si="6"/>
        <v>-37</v>
      </c>
      <c r="G82" s="3">
        <f t="shared" si="7"/>
        <v>-3.4807149576669802</v>
      </c>
      <c r="I82" t="s">
        <v>80</v>
      </c>
      <c r="J82" s="1">
        <f t="shared" si="8"/>
        <v>-171</v>
      </c>
      <c r="K82" s="11">
        <f t="shared" si="9"/>
        <v>-14.285714285714285</v>
      </c>
      <c r="M82" s="14">
        <f t="shared" si="10"/>
        <v>80</v>
      </c>
      <c r="N82" t="s">
        <v>13</v>
      </c>
      <c r="O82" s="3">
        <v>-0.25173064820641916</v>
      </c>
      <c r="Q82" s="13">
        <f t="shared" si="11"/>
        <v>80</v>
      </c>
      <c r="R82" t="s">
        <v>32</v>
      </c>
      <c r="S82" s="3">
        <v>-10.194174757281553</v>
      </c>
    </row>
    <row r="83" spans="1:19" x14ac:dyDescent="0.2">
      <c r="A83" t="s">
        <v>81</v>
      </c>
      <c r="B83" s="16">
        <v>17</v>
      </c>
      <c r="C83" s="16">
        <v>26</v>
      </c>
      <c r="D83" s="16">
        <v>17</v>
      </c>
      <c r="F83" s="16">
        <f t="shared" si="6"/>
        <v>0</v>
      </c>
      <c r="G83" s="3">
        <f t="shared" si="7"/>
        <v>0</v>
      </c>
      <c r="I83" t="s">
        <v>81</v>
      </c>
      <c r="J83" s="1">
        <f t="shared" si="8"/>
        <v>-9</v>
      </c>
      <c r="K83" s="11">
        <f t="shared" si="9"/>
        <v>-34.615384615384613</v>
      </c>
      <c r="M83" s="14">
        <f t="shared" si="10"/>
        <v>81</v>
      </c>
      <c r="N83" t="s">
        <v>20</v>
      </c>
      <c r="O83" s="3">
        <v>0</v>
      </c>
      <c r="Q83" s="13">
        <f t="shared" si="11"/>
        <v>81</v>
      </c>
      <c r="R83" t="s">
        <v>9</v>
      </c>
      <c r="S83" s="3">
        <v>-10.1010101010101</v>
      </c>
    </row>
    <row r="84" spans="1:19" x14ac:dyDescent="0.2">
      <c r="A84" t="s">
        <v>82</v>
      </c>
      <c r="B84" s="16">
        <v>4096</v>
      </c>
      <c r="C84" s="16">
        <v>4427</v>
      </c>
      <c r="D84" s="16">
        <v>3973</v>
      </c>
      <c r="F84" s="16">
        <f t="shared" si="6"/>
        <v>-123</v>
      </c>
      <c r="G84" s="3">
        <f t="shared" si="7"/>
        <v>-3.0029296875</v>
      </c>
      <c r="I84" t="s">
        <v>82</v>
      </c>
      <c r="J84" s="1">
        <f t="shared" si="8"/>
        <v>-454</v>
      </c>
      <c r="K84" s="11">
        <f t="shared" si="9"/>
        <v>-10.25525186356449</v>
      </c>
      <c r="M84" s="14">
        <f t="shared" si="10"/>
        <v>81</v>
      </c>
      <c r="N84" t="s">
        <v>81</v>
      </c>
      <c r="O84" s="3">
        <v>0</v>
      </c>
      <c r="Q84" s="13">
        <f t="shared" si="11"/>
        <v>82</v>
      </c>
      <c r="R84" t="s">
        <v>34</v>
      </c>
      <c r="S84" s="3">
        <v>-9.7222222222222232</v>
      </c>
    </row>
    <row r="85" spans="1:19" x14ac:dyDescent="0.2">
      <c r="A85" t="s">
        <v>83</v>
      </c>
      <c r="B85" s="16">
        <v>224</v>
      </c>
      <c r="C85" s="16">
        <v>275</v>
      </c>
      <c r="D85" s="16">
        <v>222</v>
      </c>
      <c r="F85" s="16">
        <f t="shared" si="6"/>
        <v>-2</v>
      </c>
      <c r="G85" s="3">
        <f t="shared" si="7"/>
        <v>-0.89285714285714279</v>
      </c>
      <c r="I85" t="s">
        <v>83</v>
      </c>
      <c r="J85" s="1">
        <f t="shared" si="8"/>
        <v>-53</v>
      </c>
      <c r="K85" s="11">
        <f t="shared" si="9"/>
        <v>-19.272727272727273</v>
      </c>
      <c r="M85" s="14">
        <f t="shared" si="10"/>
        <v>81</v>
      </c>
      <c r="N85" t="s">
        <v>99</v>
      </c>
      <c r="O85" s="3">
        <v>0</v>
      </c>
      <c r="Q85" s="13">
        <f t="shared" si="11"/>
        <v>83</v>
      </c>
      <c r="R85" t="s">
        <v>6</v>
      </c>
      <c r="S85" s="3">
        <v>-9.6345514950166127</v>
      </c>
    </row>
    <row r="86" spans="1:19" x14ac:dyDescent="0.2">
      <c r="A86" t="s">
        <v>84</v>
      </c>
      <c r="B86" s="16">
        <v>3822</v>
      </c>
      <c r="C86" s="16">
        <v>4247</v>
      </c>
      <c r="D86" s="16">
        <v>3637</v>
      </c>
      <c r="F86" s="16">
        <f t="shared" si="6"/>
        <v>-185</v>
      </c>
      <c r="G86" s="3">
        <f t="shared" si="7"/>
        <v>-4.8403976975405545</v>
      </c>
      <c r="I86" t="s">
        <v>84</v>
      </c>
      <c r="J86" s="1">
        <f t="shared" si="8"/>
        <v>-610</v>
      </c>
      <c r="K86" s="11">
        <f t="shared" si="9"/>
        <v>-14.363079821050153</v>
      </c>
      <c r="M86" s="14">
        <f t="shared" si="10"/>
        <v>84</v>
      </c>
      <c r="N86" t="s">
        <v>48</v>
      </c>
      <c r="O86" s="3">
        <v>1.8867924528301887</v>
      </c>
      <c r="Q86" s="13">
        <f t="shared" si="11"/>
        <v>84</v>
      </c>
      <c r="R86" t="s">
        <v>17</v>
      </c>
      <c r="S86" s="3">
        <v>-9.0909090909090917</v>
      </c>
    </row>
    <row r="87" spans="1:19" x14ac:dyDescent="0.2">
      <c r="A87" t="s">
        <v>85</v>
      </c>
      <c r="B87" s="16">
        <v>13</v>
      </c>
      <c r="C87" s="16">
        <v>19</v>
      </c>
      <c r="D87" s="16">
        <v>14</v>
      </c>
      <c r="F87" s="16">
        <f t="shared" si="6"/>
        <v>1</v>
      </c>
      <c r="G87" s="3">
        <f t="shared" si="7"/>
        <v>7.6923076923076925</v>
      </c>
      <c r="I87" t="s">
        <v>85</v>
      </c>
      <c r="J87" s="1">
        <f t="shared" si="8"/>
        <v>-5</v>
      </c>
      <c r="K87" s="11">
        <f t="shared" si="9"/>
        <v>-26.315789473684209</v>
      </c>
      <c r="M87" s="14">
        <f t="shared" si="10"/>
        <v>85</v>
      </c>
      <c r="N87" t="s">
        <v>65</v>
      </c>
      <c r="O87" s="3">
        <v>2.1276595744680851</v>
      </c>
      <c r="Q87" s="13">
        <f t="shared" si="11"/>
        <v>85</v>
      </c>
      <c r="R87" t="s">
        <v>42</v>
      </c>
      <c r="S87" s="3">
        <v>-8.92018779342723</v>
      </c>
    </row>
    <row r="88" spans="1:19" x14ac:dyDescent="0.2">
      <c r="A88" t="s">
        <v>86</v>
      </c>
      <c r="B88" s="16">
        <v>127</v>
      </c>
      <c r="C88" s="16">
        <v>149</v>
      </c>
      <c r="D88" s="16">
        <v>125</v>
      </c>
      <c r="F88" s="16">
        <f t="shared" si="6"/>
        <v>-2</v>
      </c>
      <c r="G88" s="3">
        <f t="shared" si="7"/>
        <v>-1.5748031496062991</v>
      </c>
      <c r="I88" t="s">
        <v>86</v>
      </c>
      <c r="J88" s="1">
        <f t="shared" si="8"/>
        <v>-24</v>
      </c>
      <c r="K88" s="11">
        <f t="shared" si="9"/>
        <v>-16.107382550335569</v>
      </c>
      <c r="M88" s="14">
        <f t="shared" si="10"/>
        <v>86</v>
      </c>
      <c r="N88" t="s">
        <v>94</v>
      </c>
      <c r="O88" s="3">
        <v>2.1739130434782608</v>
      </c>
      <c r="Q88" s="13">
        <f t="shared" si="11"/>
        <v>86</v>
      </c>
      <c r="R88" s="4" t="s">
        <v>69</v>
      </c>
      <c r="S88" s="5">
        <v>-8.8695384141172831</v>
      </c>
    </row>
    <row r="89" spans="1:19" x14ac:dyDescent="0.2">
      <c r="A89" t="s">
        <v>87</v>
      </c>
      <c r="B89" s="16">
        <v>48</v>
      </c>
      <c r="C89" s="16">
        <v>50</v>
      </c>
      <c r="D89" s="16">
        <v>51</v>
      </c>
      <c r="F89" s="16">
        <f t="shared" si="6"/>
        <v>3</v>
      </c>
      <c r="G89" s="3">
        <f t="shared" si="7"/>
        <v>6.25</v>
      </c>
      <c r="I89" t="s">
        <v>87</v>
      </c>
      <c r="J89" s="1">
        <f t="shared" si="8"/>
        <v>1</v>
      </c>
      <c r="K89" s="11">
        <f t="shared" si="9"/>
        <v>2</v>
      </c>
      <c r="M89" s="14">
        <f t="shared" si="10"/>
        <v>87</v>
      </c>
      <c r="N89" t="s">
        <v>62</v>
      </c>
      <c r="O89" s="3">
        <v>2.7777777777777777</v>
      </c>
      <c r="Q89" s="13">
        <f t="shared" si="11"/>
        <v>87</v>
      </c>
      <c r="R89" t="s">
        <v>68</v>
      </c>
      <c r="S89" s="3">
        <v>-8.7719298245614024</v>
      </c>
    </row>
    <row r="90" spans="1:19" x14ac:dyDescent="0.2">
      <c r="A90" t="s">
        <v>88</v>
      </c>
      <c r="B90" s="16">
        <v>37</v>
      </c>
      <c r="C90" s="16">
        <v>62</v>
      </c>
      <c r="D90" s="16">
        <v>36</v>
      </c>
      <c r="F90" s="16">
        <f t="shared" si="6"/>
        <v>-1</v>
      </c>
      <c r="G90" s="3">
        <f t="shared" si="7"/>
        <v>-2.7027027027027026</v>
      </c>
      <c r="I90" t="s">
        <v>88</v>
      </c>
      <c r="J90" s="1">
        <f t="shared" si="8"/>
        <v>-26</v>
      </c>
      <c r="K90" s="11">
        <f t="shared" si="9"/>
        <v>-41.935483870967744</v>
      </c>
      <c r="M90" s="14">
        <f t="shared" si="10"/>
        <v>88</v>
      </c>
      <c r="N90" t="s">
        <v>63</v>
      </c>
      <c r="O90" s="3">
        <v>3.3898305084745761</v>
      </c>
      <c r="Q90" s="13">
        <f t="shared" si="11"/>
        <v>88</v>
      </c>
      <c r="R90" t="s">
        <v>92</v>
      </c>
      <c r="S90" s="3">
        <v>-7.2809667673716012</v>
      </c>
    </row>
    <row r="91" spans="1:19" x14ac:dyDescent="0.2">
      <c r="A91" t="s">
        <v>89</v>
      </c>
      <c r="B91" s="16">
        <v>259</v>
      </c>
      <c r="C91" s="16">
        <v>273</v>
      </c>
      <c r="D91" s="16">
        <v>238</v>
      </c>
      <c r="F91" s="16">
        <f t="shared" si="6"/>
        <v>-21</v>
      </c>
      <c r="G91" s="3">
        <f t="shared" si="7"/>
        <v>-8.1081081081081088</v>
      </c>
      <c r="I91" t="s">
        <v>89</v>
      </c>
      <c r="J91" s="1">
        <f t="shared" si="8"/>
        <v>-35</v>
      </c>
      <c r="K91" s="11">
        <f t="shared" si="9"/>
        <v>-12.820512820512819</v>
      </c>
      <c r="M91" s="14">
        <f t="shared" si="10"/>
        <v>89</v>
      </c>
      <c r="N91" t="s">
        <v>49</v>
      </c>
      <c r="O91" s="3">
        <v>3.8461538461538463</v>
      </c>
      <c r="Q91" s="13">
        <f t="shared" si="11"/>
        <v>89</v>
      </c>
      <c r="R91" t="s">
        <v>60</v>
      </c>
      <c r="S91" s="3">
        <v>-7.0552147239263796</v>
      </c>
    </row>
    <row r="92" spans="1:19" x14ac:dyDescent="0.2">
      <c r="A92" t="s">
        <v>90</v>
      </c>
      <c r="B92" s="16">
        <v>335</v>
      </c>
      <c r="C92" s="16">
        <v>374</v>
      </c>
      <c r="D92" s="16">
        <v>310</v>
      </c>
      <c r="F92" s="16">
        <f t="shared" si="6"/>
        <v>-25</v>
      </c>
      <c r="G92" s="3">
        <f t="shared" si="7"/>
        <v>-7.4626865671641784</v>
      </c>
      <c r="I92" t="s">
        <v>90</v>
      </c>
      <c r="J92" s="1">
        <f t="shared" si="8"/>
        <v>-64</v>
      </c>
      <c r="K92" s="11">
        <f t="shared" si="9"/>
        <v>-17.112299465240639</v>
      </c>
      <c r="M92" s="14">
        <f t="shared" si="10"/>
        <v>90</v>
      </c>
      <c r="N92" t="s">
        <v>15</v>
      </c>
      <c r="O92" s="3">
        <v>4.1666666666666661</v>
      </c>
      <c r="Q92" s="13">
        <f t="shared" si="11"/>
        <v>90</v>
      </c>
      <c r="R92" t="s">
        <v>54</v>
      </c>
      <c r="S92" s="3">
        <v>-6.4981949458483745</v>
      </c>
    </row>
    <row r="93" spans="1:19" x14ac:dyDescent="0.2">
      <c r="A93" t="s">
        <v>91</v>
      </c>
      <c r="B93" s="16">
        <v>185</v>
      </c>
      <c r="C93" s="16">
        <v>213</v>
      </c>
      <c r="D93" s="16">
        <v>175</v>
      </c>
      <c r="F93" s="16">
        <f t="shared" si="6"/>
        <v>-10</v>
      </c>
      <c r="G93" s="3">
        <f t="shared" si="7"/>
        <v>-5.4054054054054053</v>
      </c>
      <c r="I93" t="s">
        <v>91</v>
      </c>
      <c r="J93" s="1">
        <f t="shared" si="8"/>
        <v>-38</v>
      </c>
      <c r="K93" s="11">
        <f t="shared" si="9"/>
        <v>-17.84037558685446</v>
      </c>
      <c r="M93" s="14">
        <f t="shared" si="10"/>
        <v>91</v>
      </c>
      <c r="N93" t="s">
        <v>34</v>
      </c>
      <c r="O93" s="3">
        <v>4.838709677419355</v>
      </c>
      <c r="Q93" s="13">
        <f t="shared" si="11"/>
        <v>91</v>
      </c>
      <c r="R93" t="s">
        <v>101</v>
      </c>
      <c r="S93" s="3">
        <v>-6.1855670103092786</v>
      </c>
    </row>
    <row r="94" spans="1:19" x14ac:dyDescent="0.2">
      <c r="A94" t="s">
        <v>92</v>
      </c>
      <c r="B94" s="16">
        <v>6541</v>
      </c>
      <c r="C94" s="16">
        <v>6620</v>
      </c>
      <c r="D94" s="16">
        <v>6138</v>
      </c>
      <c r="F94" s="16">
        <f t="shared" si="6"/>
        <v>-403</v>
      </c>
      <c r="G94" s="3">
        <f t="shared" si="7"/>
        <v>-6.1611374407582939</v>
      </c>
      <c r="I94" t="s">
        <v>92</v>
      </c>
      <c r="J94" s="1">
        <f t="shared" si="8"/>
        <v>-482</v>
      </c>
      <c r="K94" s="11">
        <f t="shared" si="9"/>
        <v>-7.2809667673716012</v>
      </c>
      <c r="M94" s="14">
        <f t="shared" si="10"/>
        <v>92</v>
      </c>
      <c r="N94" t="s">
        <v>51</v>
      </c>
      <c r="O94" s="3">
        <v>5.8823529411764701</v>
      </c>
      <c r="Q94" s="13">
        <f t="shared" si="11"/>
        <v>92</v>
      </c>
      <c r="R94" t="s">
        <v>46</v>
      </c>
      <c r="S94" s="3">
        <v>-6.129032258064516</v>
      </c>
    </row>
    <row r="95" spans="1:19" x14ac:dyDescent="0.2">
      <c r="A95" t="s">
        <v>93</v>
      </c>
      <c r="B95" s="16">
        <v>1556</v>
      </c>
      <c r="C95" s="16">
        <v>1630</v>
      </c>
      <c r="D95" s="16">
        <v>1430</v>
      </c>
      <c r="F95" s="16">
        <f t="shared" si="6"/>
        <v>-126</v>
      </c>
      <c r="G95" s="3">
        <f t="shared" si="7"/>
        <v>-8.0976863753213362</v>
      </c>
      <c r="I95" t="s">
        <v>93</v>
      </c>
      <c r="J95" s="1">
        <f t="shared" si="8"/>
        <v>-200</v>
      </c>
      <c r="K95" s="11">
        <f t="shared" si="9"/>
        <v>-12.269938650306749</v>
      </c>
      <c r="M95" s="14">
        <f t="shared" si="10"/>
        <v>93</v>
      </c>
      <c r="N95" t="s">
        <v>87</v>
      </c>
      <c r="O95" s="3">
        <v>6.25</v>
      </c>
      <c r="Q95" s="13">
        <f t="shared" si="11"/>
        <v>93</v>
      </c>
      <c r="R95" t="s">
        <v>53</v>
      </c>
      <c r="S95" s="3">
        <v>-5.8823529411764701</v>
      </c>
    </row>
    <row r="96" spans="1:19" x14ac:dyDescent="0.2">
      <c r="A96" t="s">
        <v>94</v>
      </c>
      <c r="B96" s="16">
        <v>92</v>
      </c>
      <c r="C96" s="16">
        <v>110</v>
      </c>
      <c r="D96" s="16">
        <v>94</v>
      </c>
      <c r="F96" s="16">
        <f t="shared" si="6"/>
        <v>2</v>
      </c>
      <c r="G96" s="3">
        <f t="shared" si="7"/>
        <v>2.1739130434782608</v>
      </c>
      <c r="I96" t="s">
        <v>94</v>
      </c>
      <c r="J96" s="1">
        <f t="shared" si="8"/>
        <v>-16</v>
      </c>
      <c r="K96" s="11">
        <f t="shared" si="9"/>
        <v>-14.545454545454545</v>
      </c>
      <c r="M96" s="14">
        <f t="shared" si="10"/>
        <v>94</v>
      </c>
      <c r="N96" t="s">
        <v>25</v>
      </c>
      <c r="O96" s="3">
        <v>6.5217391304347823</v>
      </c>
      <c r="Q96" s="13">
        <f t="shared" si="11"/>
        <v>94</v>
      </c>
      <c r="R96" t="s">
        <v>3</v>
      </c>
      <c r="S96" s="3">
        <v>-5.3475935828877006</v>
      </c>
    </row>
    <row r="97" spans="1:19" x14ac:dyDescent="0.2">
      <c r="A97" t="s">
        <v>95</v>
      </c>
      <c r="B97" s="16">
        <v>237</v>
      </c>
      <c r="C97" s="16">
        <v>325</v>
      </c>
      <c r="D97" s="16">
        <v>224</v>
      </c>
      <c r="F97" s="16">
        <f t="shared" si="6"/>
        <v>-13</v>
      </c>
      <c r="G97" s="3">
        <f t="shared" si="7"/>
        <v>-5.485232067510549</v>
      </c>
      <c r="I97" t="s">
        <v>95</v>
      </c>
      <c r="J97" s="1">
        <f t="shared" si="8"/>
        <v>-101</v>
      </c>
      <c r="K97" s="11">
        <f t="shared" si="9"/>
        <v>-31.076923076923073</v>
      </c>
      <c r="M97" s="14">
        <f t="shared" si="10"/>
        <v>95</v>
      </c>
      <c r="N97" t="s">
        <v>85</v>
      </c>
      <c r="O97" s="3">
        <v>7.6923076923076925</v>
      </c>
      <c r="Q97" s="13">
        <f t="shared" si="11"/>
        <v>95</v>
      </c>
      <c r="R97" t="s">
        <v>35</v>
      </c>
      <c r="S97" s="3">
        <v>-5</v>
      </c>
    </row>
    <row r="98" spans="1:19" x14ac:dyDescent="0.2">
      <c r="A98" t="s">
        <v>96</v>
      </c>
      <c r="B98" s="16">
        <v>8375</v>
      </c>
      <c r="C98" s="16">
        <v>9212</v>
      </c>
      <c r="D98" s="16">
        <v>7997</v>
      </c>
      <c r="F98" s="16">
        <f t="shared" si="6"/>
        <v>-378</v>
      </c>
      <c r="G98" s="3">
        <f t="shared" si="7"/>
        <v>-4.5134328358208959</v>
      </c>
      <c r="I98" t="s">
        <v>96</v>
      </c>
      <c r="J98" s="1">
        <f t="shared" si="8"/>
        <v>-1215</v>
      </c>
      <c r="K98" s="11">
        <f t="shared" si="9"/>
        <v>-13.18931828050369</v>
      </c>
      <c r="M98" s="14">
        <f t="shared" si="10"/>
        <v>96</v>
      </c>
      <c r="N98" t="s">
        <v>5</v>
      </c>
      <c r="O98" s="3">
        <v>9.0909090909090917</v>
      </c>
      <c r="Q98" s="13">
        <f t="shared" si="11"/>
        <v>96</v>
      </c>
      <c r="R98" t="s">
        <v>97</v>
      </c>
      <c r="S98" s="3">
        <v>-3.278688524590164</v>
      </c>
    </row>
    <row r="99" spans="1:19" x14ac:dyDescent="0.2">
      <c r="A99" t="s">
        <v>97</v>
      </c>
      <c r="B99" s="16">
        <v>216</v>
      </c>
      <c r="C99" s="16">
        <v>244</v>
      </c>
      <c r="D99" s="16">
        <v>236</v>
      </c>
      <c r="F99" s="16">
        <f t="shared" si="6"/>
        <v>20</v>
      </c>
      <c r="G99" s="3">
        <f t="shared" si="7"/>
        <v>9.2592592592592595</v>
      </c>
      <c r="I99" t="s">
        <v>97</v>
      </c>
      <c r="J99" s="1">
        <f t="shared" si="8"/>
        <v>-8</v>
      </c>
      <c r="K99" s="11">
        <f t="shared" si="9"/>
        <v>-3.278688524590164</v>
      </c>
      <c r="M99" s="14">
        <f t="shared" si="10"/>
        <v>97</v>
      </c>
      <c r="N99" t="s">
        <v>97</v>
      </c>
      <c r="O99" s="3">
        <v>9.2592592592592595</v>
      </c>
      <c r="Q99" s="13">
        <f t="shared" si="11"/>
        <v>97</v>
      </c>
      <c r="R99" t="s">
        <v>67</v>
      </c>
      <c r="S99" s="3">
        <v>0</v>
      </c>
    </row>
    <row r="100" spans="1:19" x14ac:dyDescent="0.2">
      <c r="A100" t="s">
        <v>98</v>
      </c>
      <c r="B100" s="16">
        <v>255</v>
      </c>
      <c r="C100" s="16">
        <v>313</v>
      </c>
      <c r="D100" s="16">
        <v>239</v>
      </c>
      <c r="F100" s="16">
        <f t="shared" si="6"/>
        <v>-16</v>
      </c>
      <c r="G100" s="3">
        <f t="shared" si="7"/>
        <v>-6.2745098039215685</v>
      </c>
      <c r="I100" t="s">
        <v>98</v>
      </c>
      <c r="J100" s="1">
        <f t="shared" si="8"/>
        <v>-74</v>
      </c>
      <c r="K100" s="11">
        <f t="shared" si="9"/>
        <v>-23.642172523961662</v>
      </c>
      <c r="M100" s="14">
        <f t="shared" si="10"/>
        <v>98</v>
      </c>
      <c r="N100" t="s">
        <v>27</v>
      </c>
      <c r="O100" s="3">
        <v>10</v>
      </c>
      <c r="Q100" s="13">
        <f t="shared" si="11"/>
        <v>98</v>
      </c>
      <c r="R100" t="s">
        <v>24</v>
      </c>
      <c r="S100" s="3">
        <v>1.0362694300518136</v>
      </c>
    </row>
    <row r="101" spans="1:19" x14ac:dyDescent="0.2">
      <c r="A101" t="s">
        <v>99</v>
      </c>
      <c r="B101" s="16">
        <v>272</v>
      </c>
      <c r="C101" s="16">
        <v>358</v>
      </c>
      <c r="D101" s="16">
        <v>272</v>
      </c>
      <c r="F101" s="16">
        <f t="shared" si="6"/>
        <v>0</v>
      </c>
      <c r="G101" s="3">
        <f t="shared" si="7"/>
        <v>0</v>
      </c>
      <c r="I101" t="s">
        <v>99</v>
      </c>
      <c r="J101" s="1">
        <f t="shared" si="8"/>
        <v>-86</v>
      </c>
      <c r="K101" s="11">
        <f t="shared" si="9"/>
        <v>-24.022346368715084</v>
      </c>
      <c r="M101" s="14">
        <f t="shared" si="10"/>
        <v>99</v>
      </c>
      <c r="N101" t="s">
        <v>38</v>
      </c>
      <c r="O101" s="3">
        <v>13.333333333333334</v>
      </c>
      <c r="Q101" s="13">
        <f t="shared" si="11"/>
        <v>99</v>
      </c>
      <c r="R101" t="s">
        <v>87</v>
      </c>
      <c r="S101" s="3">
        <v>2</v>
      </c>
    </row>
    <row r="102" spans="1:19" x14ac:dyDescent="0.2">
      <c r="A102" t="s">
        <v>100</v>
      </c>
      <c r="B102" s="16">
        <v>368</v>
      </c>
      <c r="C102" s="16">
        <v>419</v>
      </c>
      <c r="D102" s="16">
        <v>365</v>
      </c>
      <c r="F102" s="16">
        <f t="shared" si="6"/>
        <v>-3</v>
      </c>
      <c r="G102" s="3">
        <f t="shared" si="7"/>
        <v>-0.81521739130434778</v>
      </c>
      <c r="I102" t="s">
        <v>100</v>
      </c>
      <c r="J102" s="1">
        <f t="shared" si="8"/>
        <v>-54</v>
      </c>
      <c r="K102" s="11">
        <f t="shared" si="9"/>
        <v>-12.887828162291171</v>
      </c>
      <c r="M102" s="14">
        <f t="shared" si="10"/>
        <v>100</v>
      </c>
      <c r="N102" t="s">
        <v>50</v>
      </c>
      <c r="O102" s="3">
        <v>13.366336633663368</v>
      </c>
      <c r="Q102" s="13">
        <f t="shared" si="11"/>
        <v>100</v>
      </c>
      <c r="R102" t="s">
        <v>77</v>
      </c>
      <c r="S102" s="3">
        <v>3.3670033670033668</v>
      </c>
    </row>
    <row r="103" spans="1:19" x14ac:dyDescent="0.2">
      <c r="A103" t="s">
        <v>101</v>
      </c>
      <c r="B103" s="16">
        <v>79</v>
      </c>
      <c r="C103" s="16">
        <v>97</v>
      </c>
      <c r="D103" s="16">
        <v>91</v>
      </c>
      <c r="F103" s="16">
        <f t="shared" si="6"/>
        <v>12</v>
      </c>
      <c r="G103" s="3">
        <f t="shared" si="7"/>
        <v>15.18987341772152</v>
      </c>
      <c r="I103" t="s">
        <v>101</v>
      </c>
      <c r="J103" s="1">
        <f t="shared" si="8"/>
        <v>-6</v>
      </c>
      <c r="K103" s="11">
        <f t="shared" si="9"/>
        <v>-6.1855670103092786</v>
      </c>
      <c r="M103" s="14">
        <f t="shared" si="10"/>
        <v>101</v>
      </c>
      <c r="N103" t="s">
        <v>53</v>
      </c>
      <c r="O103" s="3">
        <v>14.285714285714285</v>
      </c>
      <c r="Q103" s="13">
        <f t="shared" si="11"/>
        <v>101</v>
      </c>
      <c r="R103" t="s">
        <v>22</v>
      </c>
      <c r="S103" s="3">
        <v>5</v>
      </c>
    </row>
    <row r="104" spans="1:19" x14ac:dyDescent="0.2">
      <c r="A104" t="s">
        <v>102</v>
      </c>
      <c r="B104" s="16">
        <v>160</v>
      </c>
      <c r="C104" s="16">
        <v>176</v>
      </c>
      <c r="D104" s="16">
        <v>144</v>
      </c>
      <c r="F104" s="16">
        <f t="shared" si="6"/>
        <v>-16</v>
      </c>
      <c r="G104" s="3">
        <f t="shared" si="7"/>
        <v>-10</v>
      </c>
      <c r="I104" t="s">
        <v>102</v>
      </c>
      <c r="J104" s="1">
        <f t="shared" si="8"/>
        <v>-32</v>
      </c>
      <c r="K104" s="11">
        <f t="shared" si="9"/>
        <v>-18.181818181818183</v>
      </c>
      <c r="M104" s="14">
        <f t="shared" si="10"/>
        <v>102</v>
      </c>
      <c r="N104" t="s">
        <v>101</v>
      </c>
      <c r="O104" s="3">
        <v>15.18987341772152</v>
      </c>
      <c r="Q104" s="13">
        <f t="shared" si="11"/>
        <v>102</v>
      </c>
      <c r="R104" t="s">
        <v>58</v>
      </c>
      <c r="S104" s="3">
        <v>5.5555555555555554</v>
      </c>
    </row>
    <row r="105" spans="1:19" x14ac:dyDescent="0.2">
      <c r="A105" t="s">
        <v>103</v>
      </c>
      <c r="B105" s="16">
        <v>456</v>
      </c>
      <c r="C105" s="16">
        <v>508</v>
      </c>
      <c r="D105" s="16">
        <v>436</v>
      </c>
      <c r="F105" s="16">
        <f t="shared" si="6"/>
        <v>-20</v>
      </c>
      <c r="G105" s="3">
        <f t="shared" si="7"/>
        <v>-4.3859649122807012</v>
      </c>
      <c r="I105" t="s">
        <v>103</v>
      </c>
      <c r="J105" s="1">
        <f t="shared" si="8"/>
        <v>-72</v>
      </c>
      <c r="K105" s="11">
        <f t="shared" si="9"/>
        <v>-14.173228346456693</v>
      </c>
      <c r="M105" s="14">
        <f t="shared" si="10"/>
        <v>103</v>
      </c>
      <c r="N105" t="s">
        <v>78</v>
      </c>
      <c r="O105" s="3">
        <v>16.666666666666664</v>
      </c>
      <c r="Q105" s="13">
        <f t="shared" si="11"/>
        <v>103</v>
      </c>
      <c r="R105" t="s">
        <v>78</v>
      </c>
      <c r="S105" s="3">
        <v>154.54545454545453</v>
      </c>
    </row>
    <row r="106" spans="1:19" x14ac:dyDescent="0.2">
      <c r="G106" s="3"/>
      <c r="O106" s="3"/>
    </row>
  </sheetData>
  <autoFilter ref="R2:R106"/>
  <sortState ref="R2:S105">
    <sortCondition ref="S2:S105"/>
  </sortState>
  <mergeCells count="1">
    <mergeCell ref="A1:B1"/>
  </mergeCells>
  <conditionalFormatting sqref="M3:M10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3:Q10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workbookViewId="0">
      <selection activeCell="J7" sqref="J7"/>
    </sheetView>
  </sheetViews>
  <sheetFormatPr baseColWidth="10" defaultRowHeight="12.75" x14ac:dyDescent="0.2"/>
  <cols>
    <col min="6" max="6" width="11.42578125" style="1"/>
    <col min="7" max="7" width="24.42578125" style="1" bestFit="1" customWidth="1"/>
    <col min="8" max="8" width="17.5703125" style="1" bestFit="1" customWidth="1"/>
  </cols>
  <sheetData>
    <row r="1" spans="1:8" x14ac:dyDescent="0.2">
      <c r="A1" s="9" t="s">
        <v>217</v>
      </c>
      <c r="B1" s="9" t="s">
        <v>218</v>
      </c>
      <c r="F1" s="10" t="s">
        <v>219</v>
      </c>
      <c r="G1" s="1" t="s">
        <v>217</v>
      </c>
      <c r="H1" s="1" t="s">
        <v>218</v>
      </c>
    </row>
    <row r="2" spans="1:8" x14ac:dyDescent="0.2">
      <c r="A2" t="s">
        <v>114</v>
      </c>
      <c r="B2" s="15">
        <v>5390</v>
      </c>
      <c r="F2" s="13">
        <f>_xlfn.RANK.EQ(H2,$H$2:$H$104,0)</f>
        <v>1</v>
      </c>
      <c r="G2" s="18" t="s">
        <v>180</v>
      </c>
      <c r="H2" s="19">
        <v>569009</v>
      </c>
    </row>
    <row r="3" spans="1:8" x14ac:dyDescent="0.2">
      <c r="A3" t="s">
        <v>115</v>
      </c>
      <c r="B3" s="15">
        <v>2272</v>
      </c>
      <c r="F3" s="13">
        <f t="shared" ref="F3:F66" si="0">_xlfn.RANK.EQ(H3,$H$2:$H$104,0)</f>
        <v>2</v>
      </c>
      <c r="G3" s="18" t="s">
        <v>182</v>
      </c>
      <c r="H3" s="19">
        <v>140744</v>
      </c>
    </row>
    <row r="4" spans="1:8" x14ac:dyDescent="0.2">
      <c r="A4" t="s">
        <v>116</v>
      </c>
      <c r="B4" s="15">
        <v>1135</v>
      </c>
      <c r="F4" s="13">
        <f t="shared" si="0"/>
        <v>3</v>
      </c>
      <c r="G4" s="18" t="s">
        <v>209</v>
      </c>
      <c r="H4" s="19">
        <v>78890</v>
      </c>
    </row>
    <row r="5" spans="1:8" x14ac:dyDescent="0.2">
      <c r="A5" t="s">
        <v>117</v>
      </c>
      <c r="B5" s="15">
        <v>405</v>
      </c>
      <c r="F5" s="13">
        <f t="shared" si="0"/>
        <v>4</v>
      </c>
      <c r="G5" s="18" t="s">
        <v>183</v>
      </c>
      <c r="H5" s="19">
        <v>77769</v>
      </c>
    </row>
    <row r="6" spans="1:8" x14ac:dyDescent="0.2">
      <c r="A6" t="s">
        <v>118</v>
      </c>
      <c r="B6" s="15">
        <v>6232</v>
      </c>
      <c r="F6" s="13">
        <f t="shared" si="0"/>
        <v>5</v>
      </c>
      <c r="G6" s="18" t="s">
        <v>167</v>
      </c>
      <c r="H6" s="19">
        <v>77486</v>
      </c>
    </row>
    <row r="7" spans="1:8" x14ac:dyDescent="0.2">
      <c r="A7" t="s">
        <v>119</v>
      </c>
      <c r="B7" s="15">
        <v>795</v>
      </c>
      <c r="F7" s="13">
        <f t="shared" si="0"/>
        <v>6</v>
      </c>
      <c r="G7" s="18" t="s">
        <v>205</v>
      </c>
      <c r="H7" s="19">
        <v>67786</v>
      </c>
    </row>
    <row r="8" spans="1:8" x14ac:dyDescent="0.2">
      <c r="A8" t="s">
        <v>120</v>
      </c>
      <c r="B8" s="15">
        <v>38794</v>
      </c>
      <c r="F8" s="13">
        <f t="shared" si="0"/>
        <v>7</v>
      </c>
      <c r="G8" s="18" t="s">
        <v>138</v>
      </c>
      <c r="H8" s="19">
        <v>67245</v>
      </c>
    </row>
    <row r="9" spans="1:8" x14ac:dyDescent="0.2">
      <c r="A9" t="s">
        <v>121</v>
      </c>
      <c r="B9" s="15">
        <v>24315</v>
      </c>
      <c r="F9" s="13">
        <f t="shared" si="0"/>
        <v>8</v>
      </c>
      <c r="G9" s="18" t="s">
        <v>164</v>
      </c>
      <c r="H9" s="19">
        <v>66683</v>
      </c>
    </row>
    <row r="10" spans="1:8" x14ac:dyDescent="0.2">
      <c r="A10" t="s">
        <v>122</v>
      </c>
      <c r="B10" s="15">
        <v>1835</v>
      </c>
      <c r="F10" s="13">
        <f t="shared" si="0"/>
        <v>9</v>
      </c>
      <c r="G10" s="18" t="s">
        <v>195</v>
      </c>
      <c r="H10" s="19">
        <v>44003</v>
      </c>
    </row>
    <row r="11" spans="1:8" x14ac:dyDescent="0.2">
      <c r="A11" t="s">
        <v>123</v>
      </c>
      <c r="B11" s="15">
        <v>2046</v>
      </c>
      <c r="F11" s="13">
        <f t="shared" si="0"/>
        <v>10</v>
      </c>
      <c r="G11" s="18" t="s">
        <v>128</v>
      </c>
      <c r="H11" s="19">
        <v>41065</v>
      </c>
    </row>
    <row r="12" spans="1:8" x14ac:dyDescent="0.2">
      <c r="A12" t="s">
        <v>124</v>
      </c>
      <c r="B12" s="15">
        <v>3786</v>
      </c>
      <c r="F12" s="13">
        <f t="shared" si="0"/>
        <v>11</v>
      </c>
      <c r="G12" s="18" t="s">
        <v>120</v>
      </c>
      <c r="H12" s="19">
        <v>38794</v>
      </c>
    </row>
    <row r="13" spans="1:8" x14ac:dyDescent="0.2">
      <c r="A13" t="s">
        <v>125</v>
      </c>
      <c r="B13" s="15">
        <v>12941</v>
      </c>
      <c r="F13" s="13">
        <f t="shared" si="0"/>
        <v>12</v>
      </c>
      <c r="G13" s="18" t="s">
        <v>197</v>
      </c>
      <c r="H13" s="19">
        <v>34381</v>
      </c>
    </row>
    <row r="14" spans="1:8" x14ac:dyDescent="0.2">
      <c r="A14" t="s">
        <v>126</v>
      </c>
      <c r="B14" s="15">
        <v>2030</v>
      </c>
      <c r="F14" s="13">
        <f t="shared" si="0"/>
        <v>13</v>
      </c>
      <c r="G14" s="18" t="s">
        <v>151</v>
      </c>
      <c r="H14" s="19">
        <v>24824</v>
      </c>
    </row>
    <row r="15" spans="1:8" x14ac:dyDescent="0.2">
      <c r="A15" t="s">
        <v>127</v>
      </c>
      <c r="B15" s="15">
        <v>246</v>
      </c>
      <c r="F15" s="13">
        <f t="shared" si="0"/>
        <v>14</v>
      </c>
      <c r="G15" s="18" t="s">
        <v>121</v>
      </c>
      <c r="H15" s="19">
        <v>24315</v>
      </c>
    </row>
    <row r="16" spans="1:8" x14ac:dyDescent="0.2">
      <c r="A16" t="s">
        <v>128</v>
      </c>
      <c r="B16" s="15">
        <v>41065</v>
      </c>
      <c r="F16" s="13">
        <f t="shared" si="0"/>
        <v>15</v>
      </c>
      <c r="G16" s="18" t="s">
        <v>155</v>
      </c>
      <c r="H16" s="19">
        <v>21456</v>
      </c>
    </row>
    <row r="17" spans="1:8" x14ac:dyDescent="0.2">
      <c r="A17" t="s">
        <v>129</v>
      </c>
      <c r="B17" s="15">
        <v>428</v>
      </c>
      <c r="F17" s="13">
        <f t="shared" si="0"/>
        <v>16</v>
      </c>
      <c r="G17" s="18" t="s">
        <v>189</v>
      </c>
      <c r="H17" s="19">
        <v>21204</v>
      </c>
    </row>
    <row r="18" spans="1:8" x14ac:dyDescent="0.2">
      <c r="A18" t="s">
        <v>130</v>
      </c>
      <c r="B18" s="15">
        <v>8499</v>
      </c>
      <c r="F18" s="13">
        <f t="shared" si="0"/>
        <v>17</v>
      </c>
      <c r="G18" s="18" t="s">
        <v>206</v>
      </c>
      <c r="H18" s="19">
        <v>15098</v>
      </c>
    </row>
    <row r="19" spans="1:8" x14ac:dyDescent="0.2">
      <c r="A19" t="s">
        <v>131</v>
      </c>
      <c r="B19" s="15">
        <v>2507</v>
      </c>
      <c r="F19" s="13">
        <f t="shared" si="0"/>
        <v>18</v>
      </c>
      <c r="G19" s="18" t="s">
        <v>181</v>
      </c>
      <c r="H19" s="19">
        <v>14750</v>
      </c>
    </row>
    <row r="20" spans="1:8" x14ac:dyDescent="0.2">
      <c r="A20" t="s">
        <v>132</v>
      </c>
      <c r="B20" s="15">
        <v>1205</v>
      </c>
      <c r="F20" s="13">
        <f t="shared" si="0"/>
        <v>19</v>
      </c>
      <c r="G20" s="18" t="s">
        <v>125</v>
      </c>
      <c r="H20" s="19">
        <v>12941</v>
      </c>
    </row>
    <row r="21" spans="1:8" x14ac:dyDescent="0.2">
      <c r="A21" t="s">
        <v>133</v>
      </c>
      <c r="B21" s="15">
        <v>4114</v>
      </c>
      <c r="F21" s="13">
        <f t="shared" si="0"/>
        <v>20</v>
      </c>
      <c r="G21" s="13" t="s">
        <v>193</v>
      </c>
      <c r="H21" s="17">
        <v>9106</v>
      </c>
    </row>
    <row r="22" spans="1:8" x14ac:dyDescent="0.2">
      <c r="A22" t="s">
        <v>134</v>
      </c>
      <c r="B22" s="15">
        <v>171</v>
      </c>
      <c r="F22" s="13">
        <f t="shared" si="0"/>
        <v>21</v>
      </c>
      <c r="G22" s="13" t="s">
        <v>145</v>
      </c>
      <c r="H22" s="17">
        <v>8511</v>
      </c>
    </row>
    <row r="23" spans="1:8" x14ac:dyDescent="0.2">
      <c r="A23" t="s">
        <v>135</v>
      </c>
      <c r="B23" s="15">
        <v>232</v>
      </c>
      <c r="F23" s="13">
        <f t="shared" si="0"/>
        <v>22</v>
      </c>
      <c r="G23" s="13" t="s">
        <v>130</v>
      </c>
      <c r="H23" s="17">
        <v>8499</v>
      </c>
    </row>
    <row r="24" spans="1:8" x14ac:dyDescent="0.2">
      <c r="A24" t="s">
        <v>136</v>
      </c>
      <c r="B24" s="15">
        <v>7342</v>
      </c>
      <c r="F24" s="13">
        <f t="shared" si="0"/>
        <v>23</v>
      </c>
      <c r="G24" s="13" t="s">
        <v>136</v>
      </c>
      <c r="H24" s="17">
        <v>7342</v>
      </c>
    </row>
    <row r="25" spans="1:8" x14ac:dyDescent="0.2">
      <c r="A25" t="s">
        <v>137</v>
      </c>
      <c r="B25" s="15">
        <v>456</v>
      </c>
      <c r="F25" s="13">
        <f t="shared" si="0"/>
        <v>24</v>
      </c>
      <c r="G25" s="13" t="s">
        <v>118</v>
      </c>
      <c r="H25" s="17">
        <v>6232</v>
      </c>
    </row>
    <row r="26" spans="1:8" x14ac:dyDescent="0.2">
      <c r="A26" t="s">
        <v>138</v>
      </c>
      <c r="B26" s="15">
        <v>67245</v>
      </c>
      <c r="F26" s="13">
        <f t="shared" si="0"/>
        <v>25</v>
      </c>
      <c r="G26" s="13" t="s">
        <v>154</v>
      </c>
      <c r="H26" s="17">
        <v>5795</v>
      </c>
    </row>
    <row r="27" spans="1:8" x14ac:dyDescent="0.2">
      <c r="A27" t="s">
        <v>139</v>
      </c>
      <c r="B27" s="15">
        <v>1558</v>
      </c>
      <c r="F27" s="13">
        <f t="shared" si="0"/>
        <v>26</v>
      </c>
      <c r="G27" s="13" t="s">
        <v>114</v>
      </c>
      <c r="H27" s="17">
        <v>5390</v>
      </c>
    </row>
    <row r="28" spans="1:8" x14ac:dyDescent="0.2">
      <c r="A28" t="s">
        <v>140</v>
      </c>
      <c r="B28" s="15">
        <v>2999</v>
      </c>
      <c r="F28" s="13">
        <f t="shared" si="0"/>
        <v>27</v>
      </c>
      <c r="G28" s="13" t="s">
        <v>214</v>
      </c>
      <c r="H28" s="17">
        <v>5313</v>
      </c>
    </row>
    <row r="29" spans="1:8" x14ac:dyDescent="0.2">
      <c r="A29" t="s">
        <v>141</v>
      </c>
      <c r="B29" s="15">
        <v>1491</v>
      </c>
      <c r="F29" s="13">
        <f t="shared" si="0"/>
        <v>28</v>
      </c>
      <c r="G29" s="13" t="s">
        <v>185</v>
      </c>
      <c r="H29" s="17">
        <v>4913</v>
      </c>
    </row>
    <row r="30" spans="1:8" x14ac:dyDescent="0.2">
      <c r="A30" t="s">
        <v>142</v>
      </c>
      <c r="B30" s="15">
        <v>493</v>
      </c>
      <c r="F30" s="13">
        <f t="shared" si="0"/>
        <v>29</v>
      </c>
      <c r="G30" s="13" t="s">
        <v>210</v>
      </c>
      <c r="H30" s="17">
        <v>4325</v>
      </c>
    </row>
    <row r="31" spans="1:8" x14ac:dyDescent="0.2">
      <c r="A31" t="s">
        <v>143</v>
      </c>
      <c r="B31" s="15">
        <v>960</v>
      </c>
      <c r="F31" s="13">
        <f t="shared" si="0"/>
        <v>30</v>
      </c>
      <c r="G31" s="13" t="s">
        <v>133</v>
      </c>
      <c r="H31" s="17">
        <v>4114</v>
      </c>
    </row>
    <row r="32" spans="1:8" x14ac:dyDescent="0.2">
      <c r="A32" t="s">
        <v>144</v>
      </c>
      <c r="B32" s="15">
        <v>1871</v>
      </c>
      <c r="F32" s="13">
        <f t="shared" si="0"/>
        <v>31</v>
      </c>
      <c r="G32" s="13" t="s">
        <v>203</v>
      </c>
      <c r="H32" s="17">
        <v>3912</v>
      </c>
    </row>
    <row r="33" spans="1:8" x14ac:dyDescent="0.2">
      <c r="A33" t="s">
        <v>145</v>
      </c>
      <c r="B33" s="15">
        <v>8511</v>
      </c>
      <c r="F33" s="13">
        <f t="shared" si="0"/>
        <v>32</v>
      </c>
      <c r="G33" s="13" t="s">
        <v>124</v>
      </c>
      <c r="H33" s="17">
        <v>3786</v>
      </c>
    </row>
    <row r="34" spans="1:8" x14ac:dyDescent="0.2">
      <c r="A34" t="s">
        <v>146</v>
      </c>
      <c r="B34" s="15">
        <v>1710</v>
      </c>
      <c r="F34" s="13">
        <f t="shared" si="0"/>
        <v>33</v>
      </c>
      <c r="G34" s="13" t="s">
        <v>161</v>
      </c>
      <c r="H34" s="17">
        <v>3776</v>
      </c>
    </row>
    <row r="35" spans="1:8" x14ac:dyDescent="0.2">
      <c r="A35" t="s">
        <v>147</v>
      </c>
      <c r="B35" s="15">
        <v>773</v>
      </c>
      <c r="F35" s="13">
        <f t="shared" si="0"/>
        <v>34</v>
      </c>
      <c r="G35" s="13" t="s">
        <v>158</v>
      </c>
      <c r="H35" s="17">
        <v>3705</v>
      </c>
    </row>
    <row r="36" spans="1:8" x14ac:dyDescent="0.2">
      <c r="A36" t="s">
        <v>148</v>
      </c>
      <c r="B36" s="15">
        <v>1710</v>
      </c>
      <c r="F36" s="13">
        <f t="shared" si="0"/>
        <v>35</v>
      </c>
      <c r="G36" s="13" t="s">
        <v>213</v>
      </c>
      <c r="H36" s="17">
        <v>3465</v>
      </c>
    </row>
    <row r="37" spans="1:8" x14ac:dyDescent="0.2">
      <c r="A37" t="s">
        <v>149</v>
      </c>
      <c r="B37" s="15">
        <v>750</v>
      </c>
      <c r="F37" s="13">
        <f t="shared" si="0"/>
        <v>36</v>
      </c>
      <c r="G37" s="13" t="s">
        <v>152</v>
      </c>
      <c r="H37" s="17">
        <v>3443</v>
      </c>
    </row>
    <row r="38" spans="1:8" x14ac:dyDescent="0.2">
      <c r="A38" t="s">
        <v>150</v>
      </c>
      <c r="B38" s="15">
        <v>241</v>
      </c>
      <c r="F38" s="13">
        <f t="shared" si="0"/>
        <v>37</v>
      </c>
      <c r="G38" s="13" t="s">
        <v>156</v>
      </c>
      <c r="H38" s="17">
        <v>3385</v>
      </c>
    </row>
    <row r="39" spans="1:8" x14ac:dyDescent="0.2">
      <c r="A39" t="s">
        <v>151</v>
      </c>
      <c r="B39" s="15">
        <v>24824</v>
      </c>
      <c r="F39" s="13">
        <f t="shared" si="0"/>
        <v>37</v>
      </c>
      <c r="G39" s="13" t="s">
        <v>190</v>
      </c>
      <c r="H39" s="17">
        <v>3385</v>
      </c>
    </row>
    <row r="40" spans="1:8" x14ac:dyDescent="0.2">
      <c r="A40" t="s">
        <v>152</v>
      </c>
      <c r="B40" s="15">
        <v>3443</v>
      </c>
      <c r="F40" s="13">
        <f t="shared" si="0"/>
        <v>39</v>
      </c>
      <c r="G40" s="13" t="s">
        <v>202</v>
      </c>
      <c r="H40" s="17">
        <v>3370</v>
      </c>
    </row>
    <row r="41" spans="1:8" x14ac:dyDescent="0.2">
      <c r="A41" t="s">
        <v>153</v>
      </c>
      <c r="B41" s="15">
        <v>2573</v>
      </c>
      <c r="F41" s="13">
        <f t="shared" si="0"/>
        <v>40</v>
      </c>
      <c r="G41" s="13" t="s">
        <v>172</v>
      </c>
      <c r="H41" s="17">
        <v>3311</v>
      </c>
    </row>
    <row r="42" spans="1:8" x14ac:dyDescent="0.2">
      <c r="A42" t="s">
        <v>154</v>
      </c>
      <c r="B42" s="15">
        <v>5795</v>
      </c>
      <c r="F42" s="13">
        <f t="shared" si="0"/>
        <v>41</v>
      </c>
      <c r="G42" s="13" t="s">
        <v>211</v>
      </c>
      <c r="H42" s="17">
        <v>3304</v>
      </c>
    </row>
    <row r="43" spans="1:8" x14ac:dyDescent="0.2">
      <c r="A43" t="s">
        <v>155</v>
      </c>
      <c r="B43" s="15">
        <v>21456</v>
      </c>
      <c r="F43" s="13">
        <f t="shared" si="0"/>
        <v>42</v>
      </c>
      <c r="G43" s="13" t="s">
        <v>159</v>
      </c>
      <c r="H43" s="17">
        <v>3277</v>
      </c>
    </row>
    <row r="44" spans="1:8" x14ac:dyDescent="0.2">
      <c r="A44" t="s">
        <v>156</v>
      </c>
      <c r="B44" s="15">
        <v>3385</v>
      </c>
      <c r="F44" s="13">
        <f t="shared" si="0"/>
        <v>43</v>
      </c>
      <c r="G44" s="13" t="s">
        <v>192</v>
      </c>
      <c r="H44" s="17">
        <v>3149</v>
      </c>
    </row>
    <row r="45" spans="1:8" x14ac:dyDescent="0.2">
      <c r="A45" t="s">
        <v>157</v>
      </c>
      <c r="B45" s="15">
        <v>1348</v>
      </c>
      <c r="F45" s="13">
        <f t="shared" si="0"/>
        <v>44</v>
      </c>
      <c r="G45" s="13" t="s">
        <v>166</v>
      </c>
      <c r="H45" s="17">
        <v>3039</v>
      </c>
    </row>
    <row r="46" spans="1:8" x14ac:dyDescent="0.2">
      <c r="A46" t="s">
        <v>158</v>
      </c>
      <c r="B46" s="15">
        <v>3705</v>
      </c>
      <c r="F46" s="13">
        <f t="shared" si="0"/>
        <v>45</v>
      </c>
      <c r="G46" s="13" t="s">
        <v>140</v>
      </c>
      <c r="H46" s="17">
        <v>2999</v>
      </c>
    </row>
    <row r="47" spans="1:8" x14ac:dyDescent="0.2">
      <c r="A47" t="s">
        <v>159</v>
      </c>
      <c r="B47" s="15">
        <v>3277</v>
      </c>
      <c r="F47" s="13">
        <f t="shared" si="0"/>
        <v>46</v>
      </c>
      <c r="G47" s="13" t="s">
        <v>216</v>
      </c>
      <c r="H47" s="17">
        <v>2948</v>
      </c>
    </row>
    <row r="48" spans="1:8" x14ac:dyDescent="0.2">
      <c r="A48" t="s">
        <v>160</v>
      </c>
      <c r="B48" s="15">
        <v>1430</v>
      </c>
      <c r="F48" s="13">
        <f t="shared" si="0"/>
        <v>47</v>
      </c>
      <c r="G48" s="13" t="s">
        <v>196</v>
      </c>
      <c r="H48" s="17">
        <v>2812</v>
      </c>
    </row>
    <row r="49" spans="1:8" x14ac:dyDescent="0.2">
      <c r="A49" t="s">
        <v>161</v>
      </c>
      <c r="B49" s="15">
        <v>3776</v>
      </c>
      <c r="F49" s="13">
        <f t="shared" si="0"/>
        <v>48</v>
      </c>
      <c r="G49" s="13" t="s">
        <v>208</v>
      </c>
      <c r="H49" s="17">
        <v>2603</v>
      </c>
    </row>
    <row r="50" spans="1:8" x14ac:dyDescent="0.2">
      <c r="A50" t="s">
        <v>162</v>
      </c>
      <c r="B50" s="15">
        <v>1618</v>
      </c>
      <c r="F50" s="13">
        <f t="shared" si="0"/>
        <v>49</v>
      </c>
      <c r="G50" s="13" t="s">
        <v>153</v>
      </c>
      <c r="H50" s="17">
        <v>2573</v>
      </c>
    </row>
    <row r="51" spans="1:8" x14ac:dyDescent="0.2">
      <c r="A51" t="s">
        <v>163</v>
      </c>
      <c r="B51" s="15">
        <v>598</v>
      </c>
      <c r="F51" s="13">
        <f t="shared" si="0"/>
        <v>50</v>
      </c>
      <c r="G51" s="13" t="s">
        <v>168</v>
      </c>
      <c r="H51" s="17">
        <v>2525</v>
      </c>
    </row>
    <row r="52" spans="1:8" x14ac:dyDescent="0.2">
      <c r="A52" t="s">
        <v>164</v>
      </c>
      <c r="B52" s="15">
        <v>66683</v>
      </c>
      <c r="F52" s="13">
        <f t="shared" si="0"/>
        <v>51</v>
      </c>
      <c r="G52" s="13" t="s">
        <v>131</v>
      </c>
      <c r="H52" s="17">
        <v>2507</v>
      </c>
    </row>
    <row r="53" spans="1:8" x14ac:dyDescent="0.2">
      <c r="A53" t="s">
        <v>165</v>
      </c>
      <c r="B53" s="15">
        <v>265</v>
      </c>
      <c r="F53" s="13">
        <f t="shared" si="0"/>
        <v>52</v>
      </c>
      <c r="G53" s="13" t="s">
        <v>186</v>
      </c>
      <c r="H53" s="17">
        <v>2400</v>
      </c>
    </row>
    <row r="54" spans="1:8" x14ac:dyDescent="0.2">
      <c r="A54" t="s">
        <v>166</v>
      </c>
      <c r="B54" s="15">
        <v>3039</v>
      </c>
      <c r="F54" s="13">
        <f t="shared" si="0"/>
        <v>53</v>
      </c>
      <c r="G54" s="13" t="s">
        <v>115</v>
      </c>
      <c r="H54" s="17">
        <v>2272</v>
      </c>
    </row>
    <row r="55" spans="1:8" x14ac:dyDescent="0.2">
      <c r="A55" t="s">
        <v>167</v>
      </c>
      <c r="B55" s="15">
        <v>77486</v>
      </c>
      <c r="F55" s="13">
        <f t="shared" si="0"/>
        <v>54</v>
      </c>
      <c r="G55" s="13" t="s">
        <v>204</v>
      </c>
      <c r="H55" s="17">
        <v>2093</v>
      </c>
    </row>
    <row r="56" spans="1:8" x14ac:dyDescent="0.2">
      <c r="A56" t="s">
        <v>168</v>
      </c>
      <c r="B56" s="15">
        <v>2525</v>
      </c>
      <c r="F56" s="13">
        <f t="shared" si="0"/>
        <v>55</v>
      </c>
      <c r="G56" s="13" t="s">
        <v>171</v>
      </c>
      <c r="H56" s="17">
        <v>2047</v>
      </c>
    </row>
    <row r="57" spans="1:8" x14ac:dyDescent="0.2">
      <c r="A57" t="s">
        <v>169</v>
      </c>
      <c r="B57" s="15">
        <v>1620</v>
      </c>
      <c r="F57" s="13">
        <f t="shared" si="0"/>
        <v>56</v>
      </c>
      <c r="G57" s="13" t="s">
        <v>123</v>
      </c>
      <c r="H57" s="17">
        <v>2046</v>
      </c>
    </row>
    <row r="58" spans="1:8" x14ac:dyDescent="0.2">
      <c r="A58" t="s">
        <v>170</v>
      </c>
      <c r="B58" s="15">
        <v>424</v>
      </c>
      <c r="F58" s="13">
        <f t="shared" si="0"/>
        <v>57</v>
      </c>
      <c r="G58" s="13" t="s">
        <v>126</v>
      </c>
      <c r="H58" s="17">
        <v>2030</v>
      </c>
    </row>
    <row r="59" spans="1:8" x14ac:dyDescent="0.2">
      <c r="A59" t="s">
        <v>171</v>
      </c>
      <c r="B59" s="15">
        <v>2047</v>
      </c>
      <c r="F59" s="13">
        <f t="shared" si="0"/>
        <v>58</v>
      </c>
      <c r="G59" s="13" t="s">
        <v>215</v>
      </c>
      <c r="H59" s="17">
        <v>2009</v>
      </c>
    </row>
    <row r="60" spans="1:8" x14ac:dyDescent="0.2">
      <c r="A60" t="s">
        <v>172</v>
      </c>
      <c r="B60" s="15">
        <v>3311</v>
      </c>
      <c r="F60" s="13">
        <f t="shared" si="0"/>
        <v>59</v>
      </c>
      <c r="G60" s="13" t="s">
        <v>144</v>
      </c>
      <c r="H60" s="17">
        <v>1871</v>
      </c>
    </row>
    <row r="61" spans="1:8" x14ac:dyDescent="0.2">
      <c r="A61" t="s">
        <v>173</v>
      </c>
      <c r="B61" s="15">
        <v>793</v>
      </c>
      <c r="F61" s="13">
        <f t="shared" si="0"/>
        <v>60</v>
      </c>
      <c r="G61" s="13" t="s">
        <v>122</v>
      </c>
      <c r="H61" s="17">
        <v>1835</v>
      </c>
    </row>
    <row r="62" spans="1:8" x14ac:dyDescent="0.2">
      <c r="A62" t="s">
        <v>174</v>
      </c>
      <c r="B62" s="15">
        <v>1399</v>
      </c>
      <c r="F62" s="13">
        <f t="shared" si="0"/>
        <v>61</v>
      </c>
      <c r="G62" s="13" t="s">
        <v>146</v>
      </c>
      <c r="H62" s="17">
        <v>1710</v>
      </c>
    </row>
    <row r="63" spans="1:8" x14ac:dyDescent="0.2">
      <c r="A63" t="s">
        <v>175</v>
      </c>
      <c r="B63" s="15">
        <v>874</v>
      </c>
      <c r="F63" s="13">
        <f t="shared" si="0"/>
        <v>61</v>
      </c>
      <c r="G63" s="13" t="s">
        <v>148</v>
      </c>
      <c r="H63" s="17">
        <v>1710</v>
      </c>
    </row>
    <row r="64" spans="1:8" x14ac:dyDescent="0.2">
      <c r="A64" t="s">
        <v>176</v>
      </c>
      <c r="B64" s="15">
        <v>409</v>
      </c>
      <c r="F64" s="13">
        <f t="shared" si="0"/>
        <v>63</v>
      </c>
      <c r="G64" s="13" t="s">
        <v>199</v>
      </c>
      <c r="H64" s="17">
        <v>1628</v>
      </c>
    </row>
    <row r="65" spans="1:8" x14ac:dyDescent="0.2">
      <c r="A65" t="s">
        <v>177</v>
      </c>
      <c r="B65" s="15">
        <v>634</v>
      </c>
      <c r="F65" s="13">
        <f t="shared" si="0"/>
        <v>64</v>
      </c>
      <c r="G65" s="13" t="s">
        <v>169</v>
      </c>
      <c r="H65" s="17">
        <v>1620</v>
      </c>
    </row>
    <row r="66" spans="1:8" x14ac:dyDescent="0.2">
      <c r="A66" t="s">
        <v>178</v>
      </c>
      <c r="B66" s="15">
        <v>228</v>
      </c>
      <c r="F66" s="13">
        <f t="shared" si="0"/>
        <v>65</v>
      </c>
      <c r="G66" s="13" t="s">
        <v>162</v>
      </c>
      <c r="H66" s="17">
        <v>1618</v>
      </c>
    </row>
    <row r="67" spans="1:8" x14ac:dyDescent="0.2">
      <c r="A67" t="s">
        <v>179</v>
      </c>
      <c r="B67" s="15">
        <v>461</v>
      </c>
      <c r="F67" s="13">
        <f t="shared" ref="F67:F104" si="1">_xlfn.RANK.EQ(H67,$H$2:$H$104,0)</f>
        <v>66</v>
      </c>
      <c r="G67" s="13" t="s">
        <v>139</v>
      </c>
      <c r="H67" s="17">
        <v>1558</v>
      </c>
    </row>
    <row r="68" spans="1:8" x14ac:dyDescent="0.2">
      <c r="A68" t="s">
        <v>180</v>
      </c>
      <c r="B68" s="15">
        <v>569009</v>
      </c>
      <c r="F68" s="13">
        <f t="shared" si="1"/>
        <v>67</v>
      </c>
      <c r="G68" s="13" t="s">
        <v>212</v>
      </c>
      <c r="H68" s="17">
        <v>1531</v>
      </c>
    </row>
    <row r="69" spans="1:8" x14ac:dyDescent="0.2">
      <c r="A69" t="s">
        <v>181</v>
      </c>
      <c r="B69" s="15">
        <v>14750</v>
      </c>
      <c r="F69" s="13">
        <f t="shared" si="1"/>
        <v>68</v>
      </c>
      <c r="G69" s="13" t="s">
        <v>141</v>
      </c>
      <c r="H69" s="17">
        <v>1491</v>
      </c>
    </row>
    <row r="70" spans="1:8" x14ac:dyDescent="0.2">
      <c r="A70" t="s">
        <v>182</v>
      </c>
      <c r="B70" s="15">
        <v>140744</v>
      </c>
      <c r="F70" s="13">
        <f t="shared" si="1"/>
        <v>69</v>
      </c>
      <c r="G70" s="13" t="s">
        <v>160</v>
      </c>
      <c r="H70" s="17">
        <v>1430</v>
      </c>
    </row>
    <row r="71" spans="1:8" x14ac:dyDescent="0.2">
      <c r="A71" t="s">
        <v>183</v>
      </c>
      <c r="B71" s="15">
        <v>77769</v>
      </c>
      <c r="F71" s="13">
        <f t="shared" si="1"/>
        <v>70</v>
      </c>
      <c r="G71" s="13" t="s">
        <v>174</v>
      </c>
      <c r="H71" s="17">
        <v>1399</v>
      </c>
    </row>
    <row r="72" spans="1:8" x14ac:dyDescent="0.2">
      <c r="A72" t="s">
        <v>184</v>
      </c>
      <c r="B72" s="15">
        <v>1217</v>
      </c>
      <c r="F72" s="13">
        <f t="shared" si="1"/>
        <v>71</v>
      </c>
      <c r="G72" s="13" t="s">
        <v>157</v>
      </c>
      <c r="H72" s="17">
        <v>1348</v>
      </c>
    </row>
    <row r="73" spans="1:8" x14ac:dyDescent="0.2">
      <c r="A73" t="s">
        <v>185</v>
      </c>
      <c r="B73" s="15">
        <v>4913</v>
      </c>
      <c r="F73" s="13">
        <f t="shared" si="1"/>
        <v>72</v>
      </c>
      <c r="G73" s="13" t="s">
        <v>184</v>
      </c>
      <c r="H73" s="17">
        <v>1217</v>
      </c>
    </row>
    <row r="74" spans="1:8" x14ac:dyDescent="0.2">
      <c r="A74" t="s">
        <v>186</v>
      </c>
      <c r="B74" s="15">
        <v>2400</v>
      </c>
      <c r="F74" s="13">
        <f t="shared" si="1"/>
        <v>73</v>
      </c>
      <c r="G74" s="13" t="s">
        <v>132</v>
      </c>
      <c r="H74" s="17">
        <v>1205</v>
      </c>
    </row>
    <row r="75" spans="1:8" x14ac:dyDescent="0.2">
      <c r="A75" t="s">
        <v>187</v>
      </c>
      <c r="B75" s="15">
        <v>640</v>
      </c>
      <c r="F75" s="13">
        <f t="shared" si="1"/>
        <v>74</v>
      </c>
      <c r="G75" s="13" t="s">
        <v>116</v>
      </c>
      <c r="H75" s="17">
        <v>1135</v>
      </c>
    </row>
    <row r="76" spans="1:8" x14ac:dyDescent="0.2">
      <c r="A76" t="s">
        <v>188</v>
      </c>
      <c r="B76" s="15">
        <v>1011</v>
      </c>
      <c r="F76" s="13">
        <f t="shared" si="1"/>
        <v>75</v>
      </c>
      <c r="G76" s="13" t="s">
        <v>188</v>
      </c>
      <c r="H76" s="17">
        <v>1011</v>
      </c>
    </row>
    <row r="77" spans="1:8" x14ac:dyDescent="0.2">
      <c r="A77" t="s">
        <v>189</v>
      </c>
      <c r="B77" s="15">
        <v>21204</v>
      </c>
      <c r="F77" s="13">
        <f t="shared" si="1"/>
        <v>76</v>
      </c>
      <c r="G77" s="13" t="s">
        <v>143</v>
      </c>
      <c r="H77" s="17">
        <v>960</v>
      </c>
    </row>
    <row r="78" spans="1:8" x14ac:dyDescent="0.2">
      <c r="A78" t="s">
        <v>190</v>
      </c>
      <c r="B78" s="15">
        <v>3385</v>
      </c>
      <c r="F78" s="13">
        <f t="shared" si="1"/>
        <v>77</v>
      </c>
      <c r="G78" s="13" t="s">
        <v>175</v>
      </c>
      <c r="H78" s="17">
        <v>874</v>
      </c>
    </row>
    <row r="79" spans="1:8" x14ac:dyDescent="0.2">
      <c r="A79" t="s">
        <v>191</v>
      </c>
      <c r="B79" s="15">
        <v>230</v>
      </c>
      <c r="F79" s="13">
        <f t="shared" si="1"/>
        <v>78</v>
      </c>
      <c r="G79" s="13" t="s">
        <v>119</v>
      </c>
      <c r="H79" s="17">
        <v>795</v>
      </c>
    </row>
    <row r="80" spans="1:8" x14ac:dyDescent="0.2">
      <c r="A80" t="s">
        <v>192</v>
      </c>
      <c r="B80" s="15">
        <v>3149</v>
      </c>
      <c r="F80" s="13">
        <f t="shared" si="1"/>
        <v>79</v>
      </c>
      <c r="G80" s="13" t="s">
        <v>173</v>
      </c>
      <c r="H80" s="17">
        <v>793</v>
      </c>
    </row>
    <row r="81" spans="1:8" x14ac:dyDescent="0.2">
      <c r="A81" t="s">
        <v>193</v>
      </c>
      <c r="B81" s="15">
        <v>9106</v>
      </c>
      <c r="F81" s="13">
        <f t="shared" si="1"/>
        <v>80</v>
      </c>
      <c r="G81" s="13" t="s">
        <v>147</v>
      </c>
      <c r="H81" s="17">
        <v>773</v>
      </c>
    </row>
    <row r="82" spans="1:8" x14ac:dyDescent="0.2">
      <c r="A82" t="s">
        <v>194</v>
      </c>
      <c r="B82" s="15">
        <v>305</v>
      </c>
      <c r="F82" s="13">
        <f t="shared" si="1"/>
        <v>81</v>
      </c>
      <c r="G82" s="13" t="s">
        <v>149</v>
      </c>
      <c r="H82" s="17">
        <v>750</v>
      </c>
    </row>
    <row r="83" spans="1:8" x14ac:dyDescent="0.2">
      <c r="A83" t="s">
        <v>195</v>
      </c>
      <c r="B83" s="15">
        <v>44003</v>
      </c>
      <c r="F83" s="13">
        <f t="shared" si="1"/>
        <v>82</v>
      </c>
      <c r="G83" s="13" t="s">
        <v>207</v>
      </c>
      <c r="H83" s="17">
        <v>707</v>
      </c>
    </row>
    <row r="84" spans="1:8" x14ac:dyDescent="0.2">
      <c r="A84" t="s">
        <v>196</v>
      </c>
      <c r="B84" s="15">
        <v>2812</v>
      </c>
      <c r="F84" s="13">
        <f t="shared" si="1"/>
        <v>83</v>
      </c>
      <c r="G84" s="13" t="s">
        <v>187</v>
      </c>
      <c r="H84" s="17">
        <v>640</v>
      </c>
    </row>
    <row r="85" spans="1:8" x14ac:dyDescent="0.2">
      <c r="A85" t="s">
        <v>197</v>
      </c>
      <c r="B85" s="15">
        <v>34381</v>
      </c>
      <c r="F85" s="13">
        <f t="shared" si="1"/>
        <v>84</v>
      </c>
      <c r="G85" s="13" t="s">
        <v>177</v>
      </c>
      <c r="H85" s="17">
        <v>634</v>
      </c>
    </row>
    <row r="86" spans="1:8" x14ac:dyDescent="0.2">
      <c r="A86" t="s">
        <v>198</v>
      </c>
      <c r="B86" s="15">
        <v>181</v>
      </c>
      <c r="F86" s="13">
        <f t="shared" si="1"/>
        <v>85</v>
      </c>
      <c r="G86" s="13" t="s">
        <v>200</v>
      </c>
      <c r="H86" s="17">
        <v>625</v>
      </c>
    </row>
    <row r="87" spans="1:8" x14ac:dyDescent="0.2">
      <c r="A87" t="s">
        <v>199</v>
      </c>
      <c r="B87" s="15">
        <v>1628</v>
      </c>
      <c r="F87" s="13">
        <f t="shared" si="1"/>
        <v>86</v>
      </c>
      <c r="G87" s="13" t="s">
        <v>163</v>
      </c>
      <c r="H87" s="17">
        <v>598</v>
      </c>
    </row>
    <row r="88" spans="1:8" x14ac:dyDescent="0.2">
      <c r="A88" t="s">
        <v>200</v>
      </c>
      <c r="B88" s="15">
        <v>625</v>
      </c>
      <c r="F88" s="13">
        <f t="shared" si="1"/>
        <v>87</v>
      </c>
      <c r="G88" s="13" t="s">
        <v>201</v>
      </c>
      <c r="H88" s="17">
        <v>503</v>
      </c>
    </row>
    <row r="89" spans="1:8" x14ac:dyDescent="0.2">
      <c r="A89" t="s">
        <v>201</v>
      </c>
      <c r="B89" s="15">
        <v>503</v>
      </c>
      <c r="F89" s="13">
        <f t="shared" si="1"/>
        <v>88</v>
      </c>
      <c r="G89" s="13" t="s">
        <v>142</v>
      </c>
      <c r="H89" s="17">
        <v>493</v>
      </c>
    </row>
    <row r="90" spans="1:8" x14ac:dyDescent="0.2">
      <c r="A90" t="s">
        <v>202</v>
      </c>
      <c r="B90" s="15">
        <v>3370</v>
      </c>
      <c r="F90" s="13">
        <f t="shared" si="1"/>
        <v>89</v>
      </c>
      <c r="G90" s="13" t="s">
        <v>179</v>
      </c>
      <c r="H90" s="17">
        <v>461</v>
      </c>
    </row>
    <row r="91" spans="1:8" x14ac:dyDescent="0.2">
      <c r="A91" t="s">
        <v>203</v>
      </c>
      <c r="B91" s="15">
        <v>3912</v>
      </c>
      <c r="F91" s="13">
        <f t="shared" si="1"/>
        <v>90</v>
      </c>
      <c r="G91" s="13" t="s">
        <v>137</v>
      </c>
      <c r="H91" s="17">
        <v>456</v>
      </c>
    </row>
    <row r="92" spans="1:8" x14ac:dyDescent="0.2">
      <c r="A92" t="s">
        <v>204</v>
      </c>
      <c r="B92" s="15">
        <v>2093</v>
      </c>
      <c r="F92" s="13">
        <f t="shared" si="1"/>
        <v>91</v>
      </c>
      <c r="G92" s="13" t="s">
        <v>129</v>
      </c>
      <c r="H92" s="17">
        <v>428</v>
      </c>
    </row>
    <row r="93" spans="1:8" x14ac:dyDescent="0.2">
      <c r="A93" t="s">
        <v>205</v>
      </c>
      <c r="B93" s="15">
        <v>67786</v>
      </c>
      <c r="F93" s="13">
        <f t="shared" si="1"/>
        <v>92</v>
      </c>
      <c r="G93" s="13" t="s">
        <v>170</v>
      </c>
      <c r="H93" s="17">
        <v>424</v>
      </c>
    </row>
    <row r="94" spans="1:8" x14ac:dyDescent="0.2">
      <c r="A94" t="s">
        <v>206</v>
      </c>
      <c r="B94" s="15">
        <v>15098</v>
      </c>
      <c r="F94" s="13">
        <f t="shared" si="1"/>
        <v>93</v>
      </c>
      <c r="G94" s="13" t="s">
        <v>176</v>
      </c>
      <c r="H94" s="17">
        <v>409</v>
      </c>
    </row>
    <row r="95" spans="1:8" x14ac:dyDescent="0.2">
      <c r="A95" t="s">
        <v>207</v>
      </c>
      <c r="B95" s="15">
        <v>707</v>
      </c>
      <c r="F95" s="13">
        <f t="shared" si="1"/>
        <v>94</v>
      </c>
      <c r="G95" s="13" t="s">
        <v>117</v>
      </c>
      <c r="H95" s="17">
        <v>405</v>
      </c>
    </row>
    <row r="96" spans="1:8" x14ac:dyDescent="0.2">
      <c r="A96" t="s">
        <v>208</v>
      </c>
      <c r="B96" s="15">
        <v>2603</v>
      </c>
      <c r="F96" s="13">
        <f t="shared" si="1"/>
        <v>95</v>
      </c>
      <c r="G96" s="13" t="s">
        <v>194</v>
      </c>
      <c r="H96" s="17">
        <v>305</v>
      </c>
    </row>
    <row r="97" spans="1:8" x14ac:dyDescent="0.2">
      <c r="A97" t="s">
        <v>209</v>
      </c>
      <c r="B97" s="15">
        <v>78890</v>
      </c>
      <c r="F97" s="13">
        <f t="shared" si="1"/>
        <v>96</v>
      </c>
      <c r="G97" s="13" t="s">
        <v>165</v>
      </c>
      <c r="H97" s="17">
        <v>265</v>
      </c>
    </row>
    <row r="98" spans="1:8" x14ac:dyDescent="0.2">
      <c r="A98" t="s">
        <v>210</v>
      </c>
      <c r="B98" s="15">
        <v>4325</v>
      </c>
      <c r="F98" s="13">
        <f t="shared" si="1"/>
        <v>97</v>
      </c>
      <c r="G98" s="13" t="s">
        <v>127</v>
      </c>
      <c r="H98" s="17">
        <v>246</v>
      </c>
    </row>
    <row r="99" spans="1:8" x14ac:dyDescent="0.2">
      <c r="A99" t="s">
        <v>211</v>
      </c>
      <c r="B99" s="15">
        <v>3304</v>
      </c>
      <c r="F99" s="13">
        <f t="shared" si="1"/>
        <v>98</v>
      </c>
      <c r="G99" s="13" t="s">
        <v>150</v>
      </c>
      <c r="H99" s="17">
        <v>241</v>
      </c>
    </row>
    <row r="100" spans="1:8" x14ac:dyDescent="0.2">
      <c r="A100" t="s">
        <v>212</v>
      </c>
      <c r="B100" s="15">
        <v>1531</v>
      </c>
      <c r="F100" s="13">
        <f t="shared" si="1"/>
        <v>99</v>
      </c>
      <c r="G100" s="13" t="s">
        <v>135</v>
      </c>
      <c r="H100" s="17">
        <v>232</v>
      </c>
    </row>
    <row r="101" spans="1:8" x14ac:dyDescent="0.2">
      <c r="A101" t="s">
        <v>213</v>
      </c>
      <c r="B101" s="15">
        <v>3465</v>
      </c>
      <c r="F101" s="13">
        <f t="shared" si="1"/>
        <v>100</v>
      </c>
      <c r="G101" s="13" t="s">
        <v>191</v>
      </c>
      <c r="H101" s="17">
        <v>230</v>
      </c>
    </row>
    <row r="102" spans="1:8" x14ac:dyDescent="0.2">
      <c r="A102" t="s">
        <v>214</v>
      </c>
      <c r="B102" s="15">
        <v>5313</v>
      </c>
      <c r="F102" s="13">
        <f t="shared" si="1"/>
        <v>101</v>
      </c>
      <c r="G102" s="13" t="s">
        <v>178</v>
      </c>
      <c r="H102" s="17">
        <v>228</v>
      </c>
    </row>
    <row r="103" spans="1:8" x14ac:dyDescent="0.2">
      <c r="A103" t="s">
        <v>215</v>
      </c>
      <c r="B103" s="15">
        <v>2009</v>
      </c>
      <c r="F103" s="13">
        <f t="shared" si="1"/>
        <v>102</v>
      </c>
      <c r="G103" s="13" t="s">
        <v>198</v>
      </c>
      <c r="H103" s="17">
        <v>181</v>
      </c>
    </row>
    <row r="104" spans="1:8" x14ac:dyDescent="0.2">
      <c r="A104" t="s">
        <v>216</v>
      </c>
      <c r="B104" s="15">
        <v>2948</v>
      </c>
      <c r="F104" s="13">
        <f t="shared" si="1"/>
        <v>103</v>
      </c>
      <c r="G104" s="13" t="s">
        <v>134</v>
      </c>
      <c r="H104" s="17">
        <v>171</v>
      </c>
    </row>
  </sheetData>
  <sortState ref="G2:H104">
    <sortCondition descending="1" ref="H2:H104"/>
  </sortState>
  <conditionalFormatting sqref="F2:F10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ANÁLISIS </vt:lpstr>
      <vt:lpstr>POBLACIÓN (2016)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Córcoles</dc:creator>
  <cp:lastModifiedBy>Usuario de Windows</cp:lastModifiedBy>
  <dcterms:created xsi:type="dcterms:W3CDTF">2017-06-30T15:05:52Z</dcterms:created>
  <dcterms:modified xsi:type="dcterms:W3CDTF">2017-06-30T15:05:52Z</dcterms:modified>
</cp:coreProperties>
</file>